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indaabin-my.sharepoint.com/personal/dverac_indaabin_gob_mx/Documents/2026/SIPIFP/"/>
    </mc:Choice>
  </mc:AlternateContent>
  <xr:revisionPtr revIDLastSave="0" documentId="8_{C48D3BEF-FDC2-4BC6-BCAE-1C130B14083B}" xr6:coauthVersionLast="47" xr6:coauthVersionMax="47" xr10:uidLastSave="{00000000-0000-0000-0000-000000000000}"/>
  <bookViews>
    <workbookView xWindow="-120" yWindow="-120" windowWidth="20730" windowHeight="11040" tabRatio="734" xr2:uid="{737B6E1A-9532-4279-BE4A-3A4B0B213EB8}"/>
  </bookViews>
  <sheets>
    <sheet name="IPIFP X Sección" sheetId="16" r:id="rId1"/>
    <sheet name="IPIFP X ENTIDAD" sheetId="17" r:id="rId2"/>
    <sheet name="IPIFP X Entidad-Sección" sheetId="14" r:id="rId3"/>
    <sheet name="IPIFP X Institución" sheetId="18" r:id="rId4"/>
    <sheet name="IPIFP X Tipo" sheetId="19" r:id="rId5"/>
    <sheet name="IPIFP X USO" sheetId="20" r:id="rId6"/>
  </sheets>
  <definedNames>
    <definedName name="_xlnm._FilterDatabase" localSheetId="2" hidden="1">'IPIFP X Entidad-Sección'!$B$5:$D$172</definedName>
    <definedName name="_xlnm.Print_Area" localSheetId="3">'IPIFP X Institución'!$A$1:$E$65</definedName>
    <definedName name="_xlnm.Print_Area" localSheetId="5">'IPIFP X USO'!$A$1:$E$71</definedName>
    <definedName name="_xlnm.Print_Titles" localSheetId="2">'IPIFP X Entidad-Sección'!$3:$5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8" l="1"/>
  <c r="D169" i="14"/>
  <c r="D173" i="14"/>
  <c r="D171" i="14"/>
  <c r="D166" i="14"/>
  <c r="D161" i="14"/>
  <c r="D42" i="17"/>
  <c r="C41" i="17"/>
  <c r="D11" i="16"/>
  <c r="D156" i="14"/>
  <c r="D151" i="14"/>
  <c r="D146" i="14"/>
  <c r="D141" i="14"/>
  <c r="D136" i="14"/>
  <c r="D131" i="14"/>
  <c r="D126" i="14"/>
  <c r="D121" i="14"/>
  <c r="D116" i="14"/>
  <c r="D111" i="14"/>
  <c r="D106" i="14"/>
  <c r="D101" i="14"/>
  <c r="D96" i="14"/>
  <c r="D91" i="14"/>
  <c r="D86" i="14"/>
  <c r="D81" i="14"/>
  <c r="D76" i="14"/>
  <c r="D71" i="14"/>
  <c r="D66" i="14"/>
  <c r="D61" i="14"/>
  <c r="D56" i="14"/>
  <c r="D51" i="14"/>
  <c r="D46" i="14"/>
  <c r="D41" i="14"/>
  <c r="D36" i="14"/>
  <c r="D31" i="14"/>
  <c r="D26" i="14"/>
  <c r="D21" i="14"/>
  <c r="D16" i="14"/>
  <c r="D11" i="14"/>
  <c r="D6" i="14"/>
  <c r="D176" i="14" l="1"/>
  <c r="C173" i="14" s="1"/>
  <c r="D25" i="20"/>
  <c r="D12" i="19"/>
  <c r="C10" i="19" s="1"/>
  <c r="C23" i="18"/>
  <c r="C7" i="16"/>
  <c r="C9" i="16"/>
  <c r="C8" i="16"/>
  <c r="C6" i="16"/>
  <c r="C6" i="20" l="1"/>
  <c r="C7" i="20"/>
  <c r="C8" i="20"/>
  <c r="C16" i="20"/>
  <c r="C17" i="20"/>
  <c r="C21" i="20"/>
  <c r="C22" i="20"/>
  <c r="C15" i="20"/>
  <c r="C9" i="20"/>
  <c r="C10" i="20"/>
  <c r="C18" i="20"/>
  <c r="C19" i="20"/>
  <c r="C20" i="20"/>
  <c r="C14" i="20"/>
  <c r="C23" i="20"/>
  <c r="C11" i="20"/>
  <c r="C12" i="20"/>
  <c r="C13" i="20"/>
  <c r="C169" i="14"/>
  <c r="C38" i="17"/>
  <c r="C39" i="17"/>
  <c r="C19" i="17"/>
  <c r="C22" i="18"/>
  <c r="C11" i="18"/>
  <c r="C12" i="18"/>
  <c r="C14" i="18"/>
  <c r="C16" i="18"/>
  <c r="C8" i="18"/>
  <c r="C10" i="18"/>
  <c r="C6" i="18"/>
  <c r="C18" i="18"/>
  <c r="C7" i="18"/>
  <c r="C20" i="18"/>
  <c r="C6" i="17"/>
  <c r="C11" i="17"/>
  <c r="C21" i="17"/>
  <c r="C25" i="17"/>
  <c r="C13" i="17"/>
  <c r="C14" i="17"/>
  <c r="C22" i="17"/>
  <c r="C7" i="17"/>
  <c r="C15" i="17"/>
  <c r="C23" i="17"/>
  <c r="C8" i="17"/>
  <c r="C16" i="17"/>
  <c r="C24" i="17"/>
  <c r="C9" i="17"/>
  <c r="C17" i="17"/>
  <c r="C10" i="17"/>
  <c r="C18" i="17"/>
  <c r="C27" i="17"/>
  <c r="C12" i="17"/>
  <c r="C20" i="17"/>
  <c r="C35" i="17"/>
  <c r="C36" i="17"/>
  <c r="C40" i="17"/>
  <c r="C28" i="17"/>
  <c r="C29" i="17"/>
  <c r="C31" i="17"/>
  <c r="C32" i="17"/>
  <c r="C9" i="18"/>
  <c r="C13" i="18"/>
  <c r="C17" i="18"/>
  <c r="C21" i="18"/>
  <c r="C8" i="19"/>
  <c r="C7" i="19"/>
  <c r="C33" i="17"/>
  <c r="C37" i="17"/>
  <c r="C9" i="19"/>
  <c r="C26" i="17"/>
  <c r="C30" i="17"/>
  <c r="C34" i="17"/>
  <c r="C15" i="18"/>
  <c r="C19" i="18"/>
  <c r="C6" i="19"/>
  <c r="C171" i="14" l="1"/>
  <c r="C6" i="14" l="1"/>
  <c r="C76" i="14"/>
  <c r="C56" i="14"/>
  <c r="C16" i="14"/>
  <c r="C96" i="14"/>
  <c r="C36" i="14"/>
  <c r="C116" i="14"/>
  <c r="C136" i="14"/>
  <c r="C156" i="14"/>
  <c r="C21" i="14"/>
  <c r="C41" i="14"/>
  <c r="C61" i="14"/>
  <c r="C81" i="14"/>
  <c r="C101" i="14"/>
  <c r="C121" i="14"/>
  <c r="C141" i="14"/>
  <c r="C161" i="14"/>
  <c r="C26" i="14"/>
  <c r="C46" i="14"/>
  <c r="C66" i="14"/>
  <c r="C86" i="14"/>
  <c r="C106" i="14"/>
  <c r="C126" i="14"/>
  <c r="C146" i="14"/>
  <c r="C166" i="14"/>
  <c r="C11" i="14"/>
  <c r="C31" i="14"/>
  <c r="C51" i="14"/>
  <c r="C71" i="14"/>
  <c r="C91" i="14"/>
  <c r="C111" i="14"/>
  <c r="C131" i="14"/>
  <c r="C151" i="14"/>
</calcChain>
</file>

<file path=xl/sharedStrings.xml><?xml version="1.0" encoding="utf-8"?>
<sst xmlns="http://schemas.openxmlformats.org/spreadsheetml/2006/main" count="286" uniqueCount="96">
  <si>
    <t>INVENTARIO DEL PATRIMONIO INMOBILIARIO FEDERAL Y PARAESTATAL</t>
  </si>
  <si>
    <t>TOTAL</t>
  </si>
  <si>
    <t>INSTITUTO MEXICANO DEL SEGURO SOCIAL</t>
  </si>
  <si>
    <t>SECRETARÍA DE EDUCACIÓN PÚBLICA</t>
  </si>
  <si>
    <t>INSTITUTO DE SEGURIDAD Y SERVICIOS SOCIALES DE LOS TRABAJADORES DEL ESTADO</t>
  </si>
  <si>
    <t>INSTITUTO DE ADMINISTRACIÓN Y AVALÚOS DE BIENES NACIONALES</t>
  </si>
  <si>
    <t>COMISIÓN NACIONAL DEL AGUA</t>
  </si>
  <si>
    <t>SECCIÓN DEL INVENTARIO</t>
  </si>
  <si>
    <t>INMUEBLES</t>
  </si>
  <si>
    <t>PORCENTAJE</t>
  </si>
  <si>
    <t>COMISIÓN FEDERAL DE ELECTRICIDAD</t>
  </si>
  <si>
    <t>AUTORIDAD EDUCATIVA FEDERAL EN LA CIUDAD DE MÉXICO</t>
  </si>
  <si>
    <t>SECRETARÍA DE MARINA ARMADA DE MÉXICO</t>
  </si>
  <si>
    <t>SECRETARÍA DE LA DEFENSA NACIONAL</t>
  </si>
  <si>
    <t>PEMEX-EXPLORACIÓN Y PRODUCCIÓN</t>
  </si>
  <si>
    <t>PETRÓLEOS MEXICANOS</t>
  </si>
  <si>
    <t>SECRETARÍA DE GOBERNACIÓN</t>
  </si>
  <si>
    <t>FERROCARRILES NACIONALES DE MÉXICO (EN PROCESO DE DESINCORPORACIÓN)</t>
  </si>
  <si>
    <t>EDIFICACIÓN</t>
  </si>
  <si>
    <t>TERRENO</t>
  </si>
  <si>
    <t>MIXTO</t>
  </si>
  <si>
    <t>RELIGIÓN</t>
  </si>
  <si>
    <t>EDUCACIÓN Y CULTURA</t>
  </si>
  <si>
    <t>SERVICIOS DE SALUD Y ASISTENCIA SOCIAL</t>
  </si>
  <si>
    <t>ENERGÍA</t>
  </si>
  <si>
    <t>DE SERVICIO PÚBLICO</t>
  </si>
  <si>
    <t>SIN USO</t>
  </si>
  <si>
    <t>SEGURIDAD Y JUSTICIA</t>
  </si>
  <si>
    <t>COMUNICACIONES Y TRANSPORTES</t>
  </si>
  <si>
    <t>HABITACIÓN</t>
  </si>
  <si>
    <t>ALMACENES, ARCHIVOS Y BODEGAS</t>
  </si>
  <si>
    <t>DESARROLLO AGROPECUARIO Y ACUICOLA</t>
  </si>
  <si>
    <t>INDUSTRIA Y COMERCIO</t>
  </si>
  <si>
    <t>TURISMO, RECREACIÓN Y DEPORTE</t>
  </si>
  <si>
    <t>SERVICIOS DIVERSOS</t>
  </si>
  <si>
    <t>MEDIO AMBIENTE</t>
  </si>
  <si>
    <t>INFRAESTRUCTURA GENERAL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</si>
  <si>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</si>
  <si>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</si>
  <si>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</si>
  <si>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</si>
  <si>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</si>
  <si>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</si>
  <si>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</si>
  <si>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</si>
  <si>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</si>
  <si>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</si>
  <si>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</si>
  <si>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</si>
  <si>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</si>
  <si>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</si>
  <si>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</si>
  <si>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</si>
  <si>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</si>
  <si>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</si>
  <si>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</si>
  <si>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</si>
  <si>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</si>
  <si>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</si>
  <si>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</si>
  <si>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</si>
  <si>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</si>
  <si>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</si>
  <si>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</si>
  <si>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</si>
  <si>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</si>
  <si>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</si>
  <si>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</si>
  <si>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</si>
  <si>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EXTRANJERO</t>
  </si>
  <si>
    <t>INSTITUCIÓN QUE ADMINISTRA EL INMUEBLE</t>
  </si>
  <si>
    <t>SECRETARÍA DE AGRICULTURA Y DESARROLLO RURAL</t>
  </si>
  <si>
    <t>ISLAS</t>
  </si>
  <si>
    <t>NO APORTÓ INFORMACIÓN</t>
  </si>
  <si>
    <t>TIPO DE INMUEBLE</t>
  </si>
  <si>
    <t>USO GENÉRICO</t>
  </si>
  <si>
    <t>OTROS</t>
  </si>
  <si>
    <t>ENTIDAD FEDERATIVA</t>
  </si>
  <si>
    <t>CONSEJO DE LA JUDICATURA FEDERAL</t>
  </si>
  <si>
    <t>SECRETARÍA DE INFRAESTRUCTURA, COMUNICACIONES Y TRANSPORTES</t>
  </si>
  <si>
    <t>SIN INFORMACIÓN</t>
  </si>
  <si>
    <t>ENTIDAD FEDERATIVA / SECCIÓN DEL INVENTARIO</t>
  </si>
  <si>
    <t>SECCIÓN I</t>
  </si>
  <si>
    <t>SECCIÓN II</t>
  </si>
  <si>
    <t>SECCIÓN III</t>
  </si>
  <si>
    <t>SECCIÓN IV</t>
  </si>
  <si>
    <t>SECCION I</t>
  </si>
  <si>
    <t>SECCION II</t>
  </si>
  <si>
    <t>SECCION III</t>
  </si>
  <si>
    <t>SECCION IV</t>
  </si>
  <si>
    <t>SERVICIOS DE SALUD DEL INSTITUTO MEXICANO DEL SEGURO SOCIAL PARA EL BIENESTAR</t>
  </si>
  <si>
    <t>Fecha de reporte: 31 de diciembre de 2024</t>
  </si>
  <si>
    <t>TERRENOS NACIONALES</t>
  </si>
  <si>
    <t>Fecha de reporte: 31 de diciembre de 2025</t>
  </si>
  <si>
    <t>VÍAS FERREAS</t>
  </si>
  <si>
    <t>220 INSTITUCIONES RESTANTES (CON MENOS DE 500 INMUEBLES)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</si>
</sst>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6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Calibri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Montserrat"/>
      <family val="3"/>
    </font>
    <font>
      <b/>
      <sz val="12"/>
      <name val="Montserrat"/>
      <family val="3"/>
    </font>
    <font>
      <b/>
      <sz val="11"/>
      <color rgb="FF3F3F3F"/>
      <name val="Calibri"/>
      <family val="2"/>
      <scheme val="minor"/>
    </font>
    <font>
      <b/>
      <sz val="12"/>
      <color theme="0"/>
      <name val="Montserrat"/>
      <family val="3"/>
    </font>
    <font>
      <b/>
      <sz val="10"/>
      <color theme="0"/>
      <name val="Montserrat"/>
      <family val="3"/>
    </font>
    <font>
      <b/>
      <sz val="10"/>
      <name val="Montserrat"/>
    </font>
    <font>
      <sz val="10"/>
      <color rgb="FF000000"/>
      <name val="Montserrat"/>
    </font>
    <font>
      <sz val="10"/>
      <name val="Montserrat"/>
    </font>
    <font>
      <b/>
      <sz val="12"/>
      <name val="Montserrat"/>
    </font>
    <font>
      <b/>
      <sz val="16"/>
      <name val="Montserrat"/>
    </font>
    <font>
      <sz val="16"/>
      <name val="Montserrat"/>
    </font>
    <font>
      <b/>
      <sz val="14"/>
      <name val="Montserrat"/>
    </font>
    <font>
      <b/>
      <sz val="11"/>
      <color theme="1"/>
      <name val="Montserrat"/>
    </font>
    <font>
      <sz val="9"/>
      <color rgb="FF000000"/>
      <name val="Montserrat"/>
    </font>
    <font>
      <b/>
      <sz val="9"/>
      <name val="Montserrat"/>
    </font>
    <font>
      <sz val="8"/>
      <name val="Montserrat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rgb="FF691C32"/>
        <bgColor indexed="64"/>
      </patternFill>
    </fill>
    <fill>
      <patternFill patternType="solid">
        <fgColor rgb="FFBC955C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2" tint="-0.249977111117893"/>
        <bgColor theme="0" tint="-0.249977111117893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theme="1" tint="0.499984740745262"/>
      </left>
      <right/>
      <top/>
      <bottom style="medium">
        <color theme="0" tint="-0.14999847407452621"/>
      </bottom>
      <diagonal/>
    </border>
    <border>
      <left/>
      <right style="medium">
        <color theme="1" tint="0.499984740745262"/>
      </right>
      <top/>
      <bottom style="medium">
        <color theme="0" tint="-0.14999847407452621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medium">
        <color theme="0" tint="-0.14999847407452621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0" tint="-0.14999847407452621"/>
      </top>
      <bottom style="medium">
        <color theme="1" tint="0.499984740745262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6" fillId="6" borderId="3" applyNumberFormat="0" applyAlignment="0" applyProtection="0"/>
    <xf numFmtId="0" fontId="8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3" fillId="4" borderId="1" xfId="1" applyFont="1" applyFill="1" applyBorder="1" applyAlignment="1">
      <alignment horizontal="left" vertical="center" wrapText="1" indent="3"/>
    </xf>
    <xf numFmtId="3" fontId="13" fillId="4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top"/>
    </xf>
    <xf numFmtId="0" fontId="13" fillId="5" borderId="2" xfId="2" applyFont="1" applyFill="1" applyBorder="1" applyAlignment="1">
      <alignment horizontal="left" vertical="center" wrapText="1" indent="3"/>
    </xf>
    <xf numFmtId="3" fontId="13" fillId="5" borderId="2" xfId="2" applyNumberFormat="1" applyFont="1" applyFill="1" applyBorder="1" applyAlignment="1">
      <alignment horizontal="center" vertical="center" wrapText="1"/>
    </xf>
    <xf numFmtId="0" fontId="18" fillId="7" borderId="3" xfId="3" applyFont="1" applyFill="1" applyAlignment="1">
      <alignment horizontal="center" vertical="center" wrapText="1"/>
    </xf>
    <xf numFmtId="3" fontId="17" fillId="8" borderId="3" xfId="3" applyNumberFormat="1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7" fillId="9" borderId="8" xfId="0" applyFont="1" applyFill="1" applyBorder="1" applyAlignment="1">
      <alignment horizontal="left" vertical="center" indent="4"/>
    </xf>
    <xf numFmtId="10" fontId="27" fillId="9" borderId="9" xfId="0" applyNumberFormat="1" applyFont="1" applyFill="1" applyBorder="1" applyAlignment="1">
      <alignment vertical="center"/>
    </xf>
    <xf numFmtId="3" fontId="27" fillId="9" borderId="9" xfId="0" applyNumberFormat="1" applyFont="1" applyFill="1" applyBorder="1" applyAlignment="1">
      <alignment horizontal="right" vertical="center" indent="2"/>
    </xf>
    <xf numFmtId="0" fontId="27" fillId="9" borderId="10" xfId="0" applyFont="1" applyFill="1" applyBorder="1" applyAlignment="1">
      <alignment horizontal="left" vertical="center" indent="4"/>
    </xf>
    <xf numFmtId="10" fontId="27" fillId="9" borderId="11" xfId="0" applyNumberFormat="1" applyFont="1" applyFill="1" applyBorder="1" applyAlignment="1">
      <alignment vertical="center"/>
    </xf>
    <xf numFmtId="3" fontId="27" fillId="9" borderId="11" xfId="0" applyNumberFormat="1" applyFont="1" applyFill="1" applyBorder="1" applyAlignment="1">
      <alignment horizontal="right" vertical="center" indent="2"/>
    </xf>
    <xf numFmtId="0" fontId="26" fillId="10" borderId="6" xfId="0" applyFont="1" applyFill="1" applyBorder="1" applyAlignment="1">
      <alignment horizontal="left" vertical="center" indent="2"/>
    </xf>
    <xf numFmtId="3" fontId="26" fillId="10" borderId="7" xfId="0" applyNumberFormat="1" applyFont="1" applyFill="1" applyBorder="1" applyAlignment="1">
      <alignment horizontal="right" vertical="center" indent="2"/>
    </xf>
    <xf numFmtId="0" fontId="9" fillId="0" borderId="0" xfId="0" applyFont="1"/>
    <xf numFmtId="10" fontId="13" fillId="5" borderId="2" xfId="6" applyNumberFormat="1" applyFont="1" applyFill="1" applyBorder="1" applyAlignment="1">
      <alignment horizontal="left" vertical="center" wrapText="1" indent="3"/>
    </xf>
    <xf numFmtId="10" fontId="13" fillId="4" borderId="1" xfId="6" applyNumberFormat="1" applyFont="1" applyFill="1" applyBorder="1" applyAlignment="1">
      <alignment horizontal="left" vertical="center" wrapText="1" indent="3"/>
    </xf>
    <xf numFmtId="0" fontId="19" fillId="0" borderId="0" xfId="0" applyFont="1"/>
    <xf numFmtId="164" fontId="13" fillId="5" borderId="2" xfId="6" applyNumberFormat="1" applyFont="1" applyFill="1" applyBorder="1" applyAlignment="1">
      <alignment horizontal="left" vertical="center" wrapText="1" indent="3"/>
    </xf>
    <xf numFmtId="164" fontId="13" fillId="4" borderId="1" xfId="6" applyNumberFormat="1" applyFont="1" applyFill="1" applyBorder="1" applyAlignment="1">
      <alignment horizontal="left" vertical="center" wrapText="1" indent="3"/>
    </xf>
    <xf numFmtId="164" fontId="26" fillId="10" borderId="7" xfId="5" applyNumberFormat="1" applyFont="1" applyFill="1" applyBorder="1" applyAlignment="1">
      <alignment horizontal="center" vertical="center"/>
    </xf>
    <xf numFmtId="0" fontId="28" fillId="5" borderId="2" xfId="2" applyFont="1" applyFill="1" applyBorder="1" applyAlignment="1">
      <alignment horizontal="left" vertical="center" wrapText="1" indent="2"/>
    </xf>
    <xf numFmtId="0" fontId="29" fillId="4" borderId="1" xfId="1" applyFont="1" applyFill="1" applyBorder="1" applyAlignment="1">
      <alignment horizontal="left" vertical="center" wrapText="1" indent="2"/>
    </xf>
    <xf numFmtId="10" fontId="29" fillId="4" borderId="1" xfId="6" applyNumberFormat="1" applyFont="1" applyFill="1" applyBorder="1" applyAlignment="1">
      <alignment horizontal="left" vertical="center" wrapText="1" indent="3"/>
    </xf>
    <xf numFmtId="3" fontId="29" fillId="4" borderId="1" xfId="1" applyNumberFormat="1" applyFont="1" applyFill="1" applyBorder="1" applyAlignment="1">
      <alignment horizontal="center" vertical="center" wrapText="1"/>
    </xf>
    <xf numFmtId="0" fontId="29" fillId="5" borderId="2" xfId="2" applyFont="1" applyFill="1" applyBorder="1" applyAlignment="1">
      <alignment horizontal="left" vertical="center" wrapText="1" indent="2"/>
    </xf>
    <xf numFmtId="10" fontId="29" fillId="5" borderId="2" xfId="6" applyNumberFormat="1" applyFont="1" applyFill="1" applyBorder="1" applyAlignment="1">
      <alignment horizontal="left" vertical="center" wrapText="1" indent="3"/>
    </xf>
    <xf numFmtId="3" fontId="29" fillId="5" borderId="2" xfId="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8" borderId="4" xfId="3" applyFont="1" applyFill="1" applyBorder="1" applyAlignment="1">
      <alignment horizontal="center" vertical="center" wrapText="1"/>
    </xf>
    <xf numFmtId="0" fontId="17" fillId="8" borderId="5" xfId="3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7">
    <cellStyle name="Bueno" xfId="1" builtinId="26"/>
    <cellStyle name="Énfasis6" xfId="2" builtinId="49"/>
    <cellStyle name="Normal" xfId="0" builtinId="0"/>
    <cellStyle name="Normal 2" xfId="4" xr:uid="{00000000-0005-0000-0000-000003000000}"/>
    <cellStyle name="Porcentaje 2" xfId="6" xr:uid="{2C0CC28B-E1ED-4A05-8CDD-3EF625E67828}"/>
    <cellStyle name="Porcentaje 3" xfId="5" xr:uid="{AC74B430-7285-428E-B299-1E27B724155B}"/>
    <cellStyle name="Salida" xfId="3" builtinId="21"/>
  </cellStyles>
  <dxfs count="0"/>
  <tableStyles count="0" defaultTableStyle="TableStyleMedium2" defaultPivotStyle="PivotStyleLight16"/>
  <colors>
    <mruColors>
      <color rgb="FFAEAEAA"/>
      <color rgb="FF6F7271"/>
      <color rgb="FFBC955C"/>
      <color rgb="FF691C32"/>
      <color rgb="FFDDC9A3"/>
      <color rgb="FF98989A"/>
      <color rgb="FF996633"/>
      <color rgb="FFB7955C"/>
      <color rgb="FF990033"/>
      <color rgb="FFBC7D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GRÁFICA POR SECCIÓN DEL INVENTARIO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1748136183831721"/>
          <c:w val="0.94756035768481794"/>
          <c:h val="0.85393304469419951"/>
        </c:manualLayout>
      </c:layout>
      <c:pie3DChart>
        <c:varyColors val="1"/>
        <c:ser>
          <c:idx val="0"/>
          <c:order val="0"/>
          <c:tx>
            <c:strRef>
              <c:f>'IPIFP X Sección'!$D$5</c:f>
              <c:strCache>
                <c:ptCount val="1"/>
                <c:pt idx="0">
                  <c:v>INMUEBLES</c:v>
                </c:pt>
              </c:strCache>
            </c:strRef>
          </c:tx>
          <c:dPt>
            <c:idx val="0"/>
            <c:bubble3D val="0"/>
            <c:spPr>
              <a:solidFill>
                <a:srgbClr val="BC955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6B9-4659-94ED-AA43B39D3DE4}"/>
              </c:ext>
            </c:extLst>
          </c:dPt>
          <c:dPt>
            <c:idx val="1"/>
            <c:bubble3D val="0"/>
            <c:spPr>
              <a:solidFill>
                <a:srgbClr val="6F727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6B9-4659-94ED-AA43B39D3DE4}"/>
              </c:ext>
            </c:extLst>
          </c:dPt>
          <c:dPt>
            <c:idx val="2"/>
            <c:bubble3D val="0"/>
            <c:spPr>
              <a:solidFill>
                <a:srgbClr val="98989A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6B9-4659-94ED-AA43B39D3DE4}"/>
              </c:ext>
            </c:extLst>
          </c:dPt>
          <c:dPt>
            <c:idx val="3"/>
            <c:bubble3D val="0"/>
            <c:spPr>
              <a:solidFill>
                <a:srgbClr val="691C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6B9-4659-94ED-AA43B39D3DE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202099737532809"/>
                      <c:h val="0.18765147946250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6B9-4659-94ED-AA43B39D3DE4}"/>
                </c:ext>
              </c:extLst>
            </c:dLbl>
            <c:dLbl>
              <c:idx val="1"/>
              <c:layout>
                <c:manualLayout>
                  <c:x val="3.8561833242221087E-2"/>
                  <c:y val="-8.54700854700854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8586975635489682E-2"/>
                      <c:h val="0.212554605887939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6B9-4659-94ED-AA43B39D3DE4}"/>
                </c:ext>
              </c:extLst>
            </c:dLbl>
            <c:dLbl>
              <c:idx val="2"/>
              <c:layout>
                <c:manualLayout>
                  <c:x val="5.9553415004265906E-2"/>
                  <c:y val="2.46913580246913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630937261874522"/>
                      <c:h val="0.160339487478595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6B9-4659-94ED-AA43B39D3DE4}"/>
                </c:ext>
              </c:extLst>
            </c:dLbl>
            <c:dLbl>
              <c:idx val="3"/>
              <c:layout>
                <c:manualLayout>
                  <c:x val="2.233257133180927E-2"/>
                  <c:y val="4.17853751187084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891418039246333E-2"/>
                      <c:h val="0.161753520126223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6B9-4659-94ED-AA43B39D3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'IPIFP X Sección'!$B$6:$B$9</c:f>
              <c:strCache>
                <c:ptCount val="4"/>
                <c:pt idx="0">
                  <c:v>SECCION I</c:v>
                </c:pt>
                <c:pt idx="1">
                  <c:v>SECCION II</c:v>
                </c:pt>
                <c:pt idx="2">
                  <c:v>SECCION III</c:v>
                </c:pt>
                <c:pt idx="3">
                  <c:v>SECCION IV</c:v>
                </c:pt>
              </c:strCache>
            </c:strRef>
          </c:cat>
          <c:val>
            <c:numRef>
              <c:f>'IPIFP X Sección'!$D$6:$D$9</c:f>
              <c:numCache>
                <c:formatCode>#,##0</c:formatCode>
                <c:ptCount val="4"/>
                <c:pt idx="0">
                  <c:v>83277</c:v>
                </c:pt>
                <c:pt idx="1">
                  <c:v>14405</c:v>
                </c:pt>
                <c:pt idx="2">
                  <c:v>17029</c:v>
                </c:pt>
                <c:pt idx="3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B9-4659-94ED-AA43B39D3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GRÁFICA POR ENTIDAD FEDERATIVA</a:t>
            </a:r>
            <a:endParaRPr lang="es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'IPIFP X ENTIDAD'!$D$5</c:f>
              <c:strCache>
                <c:ptCount val="1"/>
                <c:pt idx="0">
                  <c:v>INMUEBLES</c:v>
                </c:pt>
              </c:strCache>
            </c:strRef>
          </c:tx>
          <c:spPr>
            <a:solidFill>
              <a:srgbClr val="BC955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C955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C3-41FC-BA1A-42DAF69BA3DD}"/>
              </c:ext>
            </c:extLst>
          </c:dPt>
          <c:dPt>
            <c:idx val="1"/>
            <c:invertIfNegative val="0"/>
            <c:bubble3D val="0"/>
            <c:spPr>
              <a:solidFill>
                <a:srgbClr val="BC955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C3-41FC-BA1A-42DAF69BA3DD}"/>
              </c:ext>
            </c:extLst>
          </c:dPt>
          <c:dPt>
            <c:idx val="2"/>
            <c:invertIfNegative val="0"/>
            <c:bubble3D val="0"/>
            <c:spPr>
              <a:solidFill>
                <a:srgbClr val="BC955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BC3-41FC-BA1A-42DAF69BA3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'IPIFP X ENTIDAD'!$B$6:$B$41</c:f>
              <c:strCache>
                <c:ptCount val="36"/>
                <c:pt idx="0">
                  <c:v>AGUASCALIENTES</c:v>
                </c:pt>
                <c:pt idx="1">
                  <c:v>BAJA CALIFORNIA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 DE ZARAGOZA</c:v>
                </c:pt>
                <c:pt idx="8">
                  <c:v>COLIMA</c:v>
                </c:pt>
                <c:pt idx="9">
                  <c:v>DURANGO</c:v>
                </c:pt>
                <c:pt idx="10">
                  <c:v>GUANAJUATO</c:v>
                </c:pt>
                <c:pt idx="11">
                  <c:v>GUERRERO</c:v>
                </c:pt>
                <c:pt idx="12">
                  <c:v>HIDALGO</c:v>
                </c:pt>
                <c:pt idx="13">
                  <c:v>JALISCO</c:v>
                </c:pt>
                <c:pt idx="14">
                  <c:v>MÉXICO</c:v>
                </c:pt>
                <c:pt idx="15">
                  <c:v>MICHOACÁN DE OCAMPO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 DE IGNACIO DE LA LLAVE</c:v>
                </c:pt>
                <c:pt idx="30">
                  <c:v>YUCATÁN</c:v>
                </c:pt>
                <c:pt idx="31">
                  <c:v>ZACATECAS</c:v>
                </c:pt>
                <c:pt idx="32">
                  <c:v>EXTRANJERO</c:v>
                </c:pt>
                <c:pt idx="33">
                  <c:v>ISLAS</c:v>
                </c:pt>
                <c:pt idx="34">
                  <c:v>TERRENOS NACIONALES</c:v>
                </c:pt>
                <c:pt idx="35">
                  <c:v>VÍAS FERREAS</c:v>
                </c:pt>
              </c:strCache>
            </c:strRef>
          </c:cat>
          <c:val>
            <c:numRef>
              <c:f>'IPIFP X ENTIDAD'!$D$6:$D$41</c:f>
              <c:numCache>
                <c:formatCode>#,##0</c:formatCode>
                <c:ptCount val="36"/>
                <c:pt idx="0">
                  <c:v>816</c:v>
                </c:pt>
                <c:pt idx="1">
                  <c:v>1752</c:v>
                </c:pt>
                <c:pt idx="2">
                  <c:v>854</c:v>
                </c:pt>
                <c:pt idx="3">
                  <c:v>911</c:v>
                </c:pt>
                <c:pt idx="4">
                  <c:v>6959</c:v>
                </c:pt>
                <c:pt idx="5">
                  <c:v>3296</c:v>
                </c:pt>
                <c:pt idx="6">
                  <c:v>5895</c:v>
                </c:pt>
                <c:pt idx="7">
                  <c:v>2825</c:v>
                </c:pt>
                <c:pt idx="8">
                  <c:v>953</c:v>
                </c:pt>
                <c:pt idx="9">
                  <c:v>2536</c:v>
                </c:pt>
                <c:pt idx="10">
                  <c:v>4474</c:v>
                </c:pt>
                <c:pt idx="11">
                  <c:v>5051</c:v>
                </c:pt>
                <c:pt idx="12">
                  <c:v>3724</c:v>
                </c:pt>
                <c:pt idx="13">
                  <c:v>5021</c:v>
                </c:pt>
                <c:pt idx="14">
                  <c:v>7239</c:v>
                </c:pt>
                <c:pt idx="15">
                  <c:v>5199</c:v>
                </c:pt>
                <c:pt idx="16">
                  <c:v>1751</c:v>
                </c:pt>
                <c:pt idx="17">
                  <c:v>971</c:v>
                </c:pt>
                <c:pt idx="18">
                  <c:v>2503</c:v>
                </c:pt>
                <c:pt idx="19">
                  <c:v>5990</c:v>
                </c:pt>
                <c:pt idx="20">
                  <c:v>5058</c:v>
                </c:pt>
                <c:pt idx="21">
                  <c:v>1028</c:v>
                </c:pt>
                <c:pt idx="22">
                  <c:v>1181</c:v>
                </c:pt>
                <c:pt idx="23">
                  <c:v>4242</c:v>
                </c:pt>
                <c:pt idx="24">
                  <c:v>3025</c:v>
                </c:pt>
                <c:pt idx="25">
                  <c:v>5075</c:v>
                </c:pt>
                <c:pt idx="26">
                  <c:v>4782</c:v>
                </c:pt>
                <c:pt idx="27">
                  <c:v>3299</c:v>
                </c:pt>
                <c:pt idx="28">
                  <c:v>1055</c:v>
                </c:pt>
                <c:pt idx="29">
                  <c:v>10245</c:v>
                </c:pt>
                <c:pt idx="30">
                  <c:v>2107</c:v>
                </c:pt>
                <c:pt idx="31">
                  <c:v>2488</c:v>
                </c:pt>
                <c:pt idx="32">
                  <c:v>76</c:v>
                </c:pt>
                <c:pt idx="33">
                  <c:v>3213</c:v>
                </c:pt>
                <c:pt idx="34">
                  <c:v>2</c:v>
                </c:pt>
                <c:pt idx="3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C3-41FC-BA1A-42DAF69BA3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639797216"/>
        <c:axId val="-639810272"/>
      </c:barChart>
      <c:catAx>
        <c:axId val="-6397972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639810272"/>
        <c:crosses val="autoZero"/>
        <c:auto val="1"/>
        <c:lblAlgn val="ctr"/>
        <c:lblOffset val="100"/>
        <c:noMultiLvlLbl val="0"/>
      </c:catAx>
      <c:valAx>
        <c:axId val="-6398102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639797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cap="all" baseline="0">
                <a:effectLst/>
              </a:rPr>
              <a:t>GRÁFICA INSTITUCIÓN QUE ADMINISTRA EL INMUEBLE</a:t>
            </a:r>
            <a:endParaRPr lang="es-E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'IPIFP X Institución'!$D$5</c:f>
              <c:strCache>
                <c:ptCount val="1"/>
                <c:pt idx="0">
                  <c:v>INMUEBLES</c:v>
                </c:pt>
              </c:strCache>
            </c:strRef>
          </c:tx>
          <c:spPr>
            <a:solidFill>
              <a:srgbClr val="BC955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C955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49-4977-9AC7-755948CFA6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'IPIFP X Institución'!$B$6:$B$23</c:f>
              <c:strCache>
                <c:ptCount val="18"/>
                <c:pt idx="0">
                  <c:v>INSTITUTO DE ADMINISTRACIÓN Y AVALÚOS DE BIENES NACIONALES</c:v>
                </c:pt>
                <c:pt idx="1">
                  <c:v>COMISIÓN NACIONAL DEL AGUA</c:v>
                </c:pt>
                <c:pt idx="2">
                  <c:v>INSTITUTO MEXICANO DEL SEGURO SOCIAL</c:v>
                </c:pt>
                <c:pt idx="3">
                  <c:v>COMISIÓN FEDERAL DE ELECTRICIDAD</c:v>
                </c:pt>
                <c:pt idx="4">
                  <c:v>SERVICIOS DE SALUD DEL INSTITUTO MEXICANO DEL SEGURO SOCIAL PARA EL BIENESTAR</c:v>
                </c:pt>
                <c:pt idx="5">
                  <c:v>SECRETARÍA DE GOBERNACIÓN</c:v>
                </c:pt>
                <c:pt idx="6">
                  <c:v>FERROCARRILES NACIONALES DE MÉXICO (EN PROCESO DE DESINCORPORACIÓN)</c:v>
                </c:pt>
                <c:pt idx="7">
                  <c:v>AUTORIDAD EDUCATIVA FEDERAL EN LA CIUDAD DE MÉXICO</c:v>
                </c:pt>
                <c:pt idx="8">
                  <c:v>SECRETARÍA DE INFRAESTRUCTURA, COMUNICACIONES Y TRANSPORTES</c:v>
                </c:pt>
                <c:pt idx="9">
                  <c:v>SECRETARÍA DE EDUCACIÓN PÚBLICA</c:v>
                </c:pt>
                <c:pt idx="10">
                  <c:v>INSTITUTO DE SEGURIDAD Y SERVICIOS SOCIALES DE LOS TRABAJADORES DEL ESTADO</c:v>
                </c:pt>
                <c:pt idx="11">
                  <c:v>PEMEX-EXPLORACIÓN Y PRODUCCIÓN</c:v>
                </c:pt>
                <c:pt idx="12">
                  <c:v>SECRETARÍA DE MARINA ARMADA DE MÉXICO</c:v>
                </c:pt>
                <c:pt idx="13">
                  <c:v>SECRETARÍA DE LA DEFENSA NACIONAL</c:v>
                </c:pt>
                <c:pt idx="14">
                  <c:v>PETRÓLEOS MEXICANOS</c:v>
                </c:pt>
                <c:pt idx="15">
                  <c:v>SECRETARÍA DE AGRICULTURA Y DESARROLLO RURAL</c:v>
                </c:pt>
                <c:pt idx="16">
                  <c:v>CONSEJO DE LA JUDICATURA FEDERAL</c:v>
                </c:pt>
                <c:pt idx="17">
                  <c:v>220 INSTITUCIONES RESTANTES (CON MENOS DE 500 INMUEBLES)</c:v>
                </c:pt>
              </c:strCache>
            </c:strRef>
          </c:cat>
          <c:val>
            <c:numRef>
              <c:f>'IPIFP X Institución'!$D$6:$D$23</c:f>
              <c:numCache>
                <c:formatCode>#,##0</c:formatCode>
                <c:ptCount val="18"/>
                <c:pt idx="0">
                  <c:v>68598</c:v>
                </c:pt>
                <c:pt idx="1">
                  <c:v>8290</c:v>
                </c:pt>
                <c:pt idx="2">
                  <c:v>5515</c:v>
                </c:pt>
                <c:pt idx="3">
                  <c:v>5450</c:v>
                </c:pt>
                <c:pt idx="4">
                  <c:v>4662</c:v>
                </c:pt>
                <c:pt idx="5">
                  <c:v>3261</c:v>
                </c:pt>
                <c:pt idx="6">
                  <c:v>2676</c:v>
                </c:pt>
                <c:pt idx="7">
                  <c:v>1683</c:v>
                </c:pt>
                <c:pt idx="8">
                  <c:v>1292</c:v>
                </c:pt>
                <c:pt idx="9">
                  <c:v>1283</c:v>
                </c:pt>
                <c:pt idx="10">
                  <c:v>1270</c:v>
                </c:pt>
                <c:pt idx="11">
                  <c:v>1195</c:v>
                </c:pt>
                <c:pt idx="12">
                  <c:v>796</c:v>
                </c:pt>
                <c:pt idx="13">
                  <c:v>740</c:v>
                </c:pt>
                <c:pt idx="14">
                  <c:v>661</c:v>
                </c:pt>
                <c:pt idx="15">
                  <c:v>647</c:v>
                </c:pt>
                <c:pt idx="16">
                  <c:v>511</c:v>
                </c:pt>
                <c:pt idx="17">
                  <c:v>7070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9-4977-9AC7-755948CFA6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639806464"/>
        <c:axId val="-639799392"/>
      </c:barChart>
      <c:catAx>
        <c:axId val="-6398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639799392"/>
        <c:crosses val="autoZero"/>
        <c:auto val="1"/>
        <c:lblAlgn val="ctr"/>
        <c:lblOffset val="100"/>
        <c:noMultiLvlLbl val="0"/>
      </c:catAx>
      <c:valAx>
        <c:axId val="-63979939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6398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GRÁFICA POR TIPO DE INMUEBLE</a:t>
            </a:r>
            <a:endParaRPr lang="es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'IPIFP X Tipo'!$D$5</c:f>
              <c:strCache>
                <c:ptCount val="1"/>
                <c:pt idx="0">
                  <c:v>INMUEBLES</c:v>
                </c:pt>
              </c:strCache>
            </c:strRef>
          </c:tx>
          <c:dPt>
            <c:idx val="0"/>
            <c:bubble3D val="0"/>
            <c:spPr>
              <a:solidFill>
                <a:srgbClr val="6F727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F7-4152-AA8A-A70E95BE171B}"/>
              </c:ext>
            </c:extLst>
          </c:dPt>
          <c:dPt>
            <c:idx val="1"/>
            <c:bubble3D val="0"/>
            <c:spPr>
              <a:solidFill>
                <a:srgbClr val="691C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AF7-4152-AA8A-A70E95BE171B}"/>
              </c:ext>
            </c:extLst>
          </c:dPt>
          <c:dPt>
            <c:idx val="2"/>
            <c:bubble3D val="0"/>
            <c:spPr>
              <a:solidFill>
                <a:srgbClr val="BC955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AF7-4152-AA8A-A70E95BE171B}"/>
              </c:ext>
            </c:extLst>
          </c:dPt>
          <c:dPt>
            <c:idx val="3"/>
            <c:bubble3D val="0"/>
            <c:spPr>
              <a:solidFill>
                <a:srgbClr val="DDC9A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AF7-4152-AA8A-A70E95BE171B}"/>
              </c:ext>
            </c:extLst>
          </c:dPt>
          <c:dPt>
            <c:idx val="4"/>
            <c:bubble3D val="0"/>
            <c:spPr>
              <a:solidFill>
                <a:srgbClr val="98989A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AF7-4152-AA8A-A70E95BE171B}"/>
              </c:ext>
            </c:extLst>
          </c:dPt>
          <c:dLbls>
            <c:dLbl>
              <c:idx val="0"/>
              <c:layout>
                <c:manualLayout>
                  <c:x val="-9.8958333333333329E-2"/>
                  <c:y val="-3.10303006610125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F7-4152-AA8A-A70E95BE171B}"/>
                </c:ext>
              </c:extLst>
            </c:dLbl>
            <c:dLbl>
              <c:idx val="1"/>
              <c:layout>
                <c:manualLayout>
                  <c:x val="-4.3402777777777776E-2"/>
                  <c:y val="-2.71515130783860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F7-4152-AA8A-A70E95BE171B}"/>
                </c:ext>
              </c:extLst>
            </c:dLbl>
            <c:dLbl>
              <c:idx val="3"/>
              <c:layout>
                <c:manualLayout>
                  <c:x val="3.8194444444444461E-2"/>
                  <c:y val="-3.10303006610125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383475503062117"/>
                      <c:h val="0.117587888898085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AF7-4152-AA8A-A70E95BE171B}"/>
                </c:ext>
              </c:extLst>
            </c:dLbl>
            <c:dLbl>
              <c:idx val="4"/>
              <c:layout>
                <c:manualLayout>
                  <c:x val="6.7708333333333329E-2"/>
                  <c:y val="-9.696968956566444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F7-4152-AA8A-A70E95BE1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'IPIFP X Tipo'!$B$6:$B$10</c:f>
              <c:strCache>
                <c:ptCount val="5"/>
                <c:pt idx="0">
                  <c:v>EDIFICACIÓN</c:v>
                </c:pt>
                <c:pt idx="1">
                  <c:v>TERRENO</c:v>
                </c:pt>
                <c:pt idx="2">
                  <c:v>MIXTO</c:v>
                </c:pt>
                <c:pt idx="3">
                  <c:v>ISLAS</c:v>
                </c:pt>
                <c:pt idx="4">
                  <c:v>NO APORTÓ INFORMACIÓN</c:v>
                </c:pt>
              </c:strCache>
            </c:strRef>
          </c:cat>
          <c:val>
            <c:numRef>
              <c:f>'IPIFP X Tipo'!$D$6:$D$10</c:f>
              <c:numCache>
                <c:formatCode>#,##0</c:formatCode>
                <c:ptCount val="5"/>
                <c:pt idx="0">
                  <c:v>12208</c:v>
                </c:pt>
                <c:pt idx="1">
                  <c:v>9886</c:v>
                </c:pt>
                <c:pt idx="2">
                  <c:v>76342</c:v>
                </c:pt>
                <c:pt idx="3">
                  <c:v>3213</c:v>
                </c:pt>
                <c:pt idx="4">
                  <c:v>13951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F7-4152-AA8A-A70E95BE1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baseline="0">
                <a:effectLst/>
              </a:rPr>
              <a:t>GRÁFICA POR USO GENÉRICO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8807754193304813"/>
          <c:y val="8.4471990986881157E-2"/>
          <c:w val="0.82393119972070161"/>
          <c:h val="0.840784240438739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'IPIFP X USO'!$D$5</c:f>
              <c:strCache>
                <c:ptCount val="1"/>
                <c:pt idx="0">
                  <c:v>INMUEBLES</c:v>
                </c:pt>
              </c:strCache>
            </c:strRef>
          </c:tx>
          <c:spPr>
            <a:solidFill>
              <a:srgbClr val="BC955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C955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E4-43D8-A013-AA5B394588B3}"/>
              </c:ext>
            </c:extLst>
          </c:dPt>
          <c:dPt>
            <c:idx val="1"/>
            <c:invertIfNegative val="0"/>
            <c:bubble3D val="0"/>
            <c:spPr>
              <a:solidFill>
                <a:srgbClr val="BC955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E4-43D8-A013-AA5B394588B3}"/>
              </c:ext>
            </c:extLst>
          </c:dPt>
          <c:dPt>
            <c:idx val="2"/>
            <c:invertIfNegative val="0"/>
            <c:bubble3D val="0"/>
            <c:spPr>
              <a:solidFill>
                <a:srgbClr val="BC955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AE4-43D8-A013-AA5B394588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'IPIFP X USO'!$B$6:$B$23</c:f>
              <c:strCache>
                <c:ptCount val="18"/>
                <c:pt idx="0">
                  <c:v>ALMACENES, ARCHIVOS Y BODEGAS</c:v>
                </c:pt>
                <c:pt idx="1">
                  <c:v>COMUNICACIONES Y TRANSPORTES</c:v>
                </c:pt>
                <c:pt idx="2">
                  <c:v>DE SERVICIO PÚBLICO</c:v>
                </c:pt>
                <c:pt idx="3">
                  <c:v>DESARROLLO AGROPECUARIO Y ACUICOLA</c:v>
                </c:pt>
                <c:pt idx="4">
                  <c:v>EDUCACIÓN Y CULTURA</c:v>
                </c:pt>
                <c:pt idx="5">
                  <c:v>ENERGÍA</c:v>
                </c:pt>
                <c:pt idx="6">
                  <c:v>HABITACIÓN</c:v>
                </c:pt>
                <c:pt idx="7">
                  <c:v>INDUSTRIA Y COMERCIO</c:v>
                </c:pt>
                <c:pt idx="8">
                  <c:v>INFRAESTRUCTURA GENERAL</c:v>
                </c:pt>
                <c:pt idx="9">
                  <c:v>MEDIO AMBIENTE</c:v>
                </c:pt>
                <c:pt idx="10">
                  <c:v>OTROS</c:v>
                </c:pt>
                <c:pt idx="11">
                  <c:v>RELIGIÓN</c:v>
                </c:pt>
                <c:pt idx="12">
                  <c:v>SEGURIDAD Y JUSTICIA</c:v>
                </c:pt>
                <c:pt idx="13">
                  <c:v>SERVICIOS DE SALUD Y ASISTENCIA SOCIAL</c:v>
                </c:pt>
                <c:pt idx="14">
                  <c:v>SERVICIOS DIVERSOS</c:v>
                </c:pt>
                <c:pt idx="15">
                  <c:v>SIN INFORMACIÓN</c:v>
                </c:pt>
                <c:pt idx="16">
                  <c:v>SIN USO</c:v>
                </c:pt>
                <c:pt idx="17">
                  <c:v>TURISMO, RECREACIÓN Y DEPORTE</c:v>
                </c:pt>
              </c:strCache>
            </c:strRef>
          </c:cat>
          <c:val>
            <c:numRef>
              <c:f>'IPIFP X USO'!$D$6:$D$23</c:f>
              <c:numCache>
                <c:formatCode>#,##0</c:formatCode>
                <c:ptCount val="18"/>
                <c:pt idx="0">
                  <c:v>837</c:v>
                </c:pt>
                <c:pt idx="1">
                  <c:v>3626</c:v>
                </c:pt>
                <c:pt idx="2">
                  <c:v>3508</c:v>
                </c:pt>
                <c:pt idx="3">
                  <c:v>661</c:v>
                </c:pt>
                <c:pt idx="4">
                  <c:v>4272</c:v>
                </c:pt>
                <c:pt idx="5">
                  <c:v>5422</c:v>
                </c:pt>
                <c:pt idx="6">
                  <c:v>2616</c:v>
                </c:pt>
                <c:pt idx="7">
                  <c:v>620</c:v>
                </c:pt>
                <c:pt idx="8">
                  <c:v>6138</c:v>
                </c:pt>
                <c:pt idx="9">
                  <c:v>278</c:v>
                </c:pt>
                <c:pt idx="10">
                  <c:v>671</c:v>
                </c:pt>
                <c:pt idx="11">
                  <c:v>67582</c:v>
                </c:pt>
                <c:pt idx="12">
                  <c:v>1424</c:v>
                </c:pt>
                <c:pt idx="13">
                  <c:v>10958</c:v>
                </c:pt>
                <c:pt idx="14">
                  <c:v>343</c:v>
                </c:pt>
                <c:pt idx="15">
                  <c:v>4355</c:v>
                </c:pt>
                <c:pt idx="16">
                  <c:v>2053</c:v>
                </c:pt>
                <c:pt idx="17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E4-43D8-A013-AA5B394588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639802112"/>
        <c:axId val="-639809728"/>
      </c:barChart>
      <c:catAx>
        <c:axId val="-63980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639809728"/>
        <c:crosses val="autoZero"/>
        <c:auto val="1"/>
        <c:lblAlgn val="ctr"/>
        <c:lblOffset val="100"/>
        <c:noMultiLvlLbl val="0"/>
      </c:catAx>
      <c:valAx>
        <c:axId val="-63980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63980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28575</xdr:rowOff>
    </xdr:from>
    <xdr:to>
      <xdr:col>4</xdr:col>
      <xdr:colOff>342900</xdr:colOff>
      <xdr:row>47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1A5FB3-CE7D-4093-9DFF-C679C2BAF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0</xdr:row>
      <xdr:rowOff>590550</xdr:rowOff>
    </xdr:from>
    <xdr:to>
      <xdr:col>4</xdr:col>
      <xdr:colOff>400051</xdr:colOff>
      <xdr:row>1</xdr:row>
      <xdr:rowOff>9842</xdr:rowOff>
    </xdr:to>
    <xdr:grpSp>
      <xdr:nvGrpSpPr>
        <xdr:cNvPr id="3" name="Shape 2" title="Dibujo">
          <a:extLst>
            <a:ext uri="{FF2B5EF4-FFF2-40B4-BE49-F238E27FC236}">
              <a16:creationId xmlns:a16="http://schemas.microsoft.com/office/drawing/2014/main" id="{60D4FC46-8015-4E44-B5C3-752AC1352526}"/>
            </a:ext>
          </a:extLst>
        </xdr:cNvPr>
        <xdr:cNvGrpSpPr/>
      </xdr:nvGrpSpPr>
      <xdr:grpSpPr>
        <a:xfrm>
          <a:off x="1" y="590550"/>
          <a:ext cx="7943850" cy="714692"/>
          <a:chOff x="1007363" y="3333279"/>
          <a:chExt cx="8677275" cy="1011262"/>
        </a:xfrm>
      </xdr:grpSpPr>
      <xdr:grpSp>
        <xdr:nvGrpSpPr>
          <xdr:cNvPr id="4" name="Shape 3">
            <a:extLst>
              <a:ext uri="{FF2B5EF4-FFF2-40B4-BE49-F238E27FC236}">
                <a16:creationId xmlns:a16="http://schemas.microsoft.com/office/drawing/2014/main" id="{E5456014-6AE3-4692-9F07-72EE5A94B9D4}"/>
              </a:ext>
            </a:extLst>
          </xdr:cNvPr>
          <xdr:cNvGrpSpPr/>
        </xdr:nvGrpSpPr>
        <xdr:grpSpPr>
          <a:xfrm>
            <a:off x="1007363" y="3333279"/>
            <a:ext cx="8677275" cy="1011262"/>
            <a:chOff x="265" y="656"/>
            <a:chExt cx="3250" cy="412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72DA2552-C50A-4665-BAF2-E026737B1A29}"/>
                </a:ext>
              </a:extLst>
            </xdr:cNvPr>
            <xdr:cNvSpPr/>
          </xdr:nvSpPr>
          <xdr:spPr>
            <a:xfrm>
              <a:off x="265" y="708"/>
              <a:ext cx="3250" cy="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5">
              <a:extLst>
                <a:ext uri="{FF2B5EF4-FFF2-40B4-BE49-F238E27FC236}">
                  <a16:creationId xmlns:a16="http://schemas.microsoft.com/office/drawing/2014/main" id="{8E9D368E-8520-4F73-A56F-B28FA63C6CAA}"/>
                </a:ext>
              </a:extLst>
            </xdr:cNvPr>
            <xdr:cNvSpPr txBox="1"/>
          </xdr:nvSpPr>
          <xdr:spPr>
            <a:xfrm>
              <a:off x="265" y="656"/>
              <a:ext cx="2404" cy="41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endParaRPr sz="7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DIRECCIÓN GENERAL DE POLITICA Y GESTION INMOBILIARIA</a:t>
              </a:r>
              <a:endParaRPr sz="800">
                <a:latin typeface="Montserrat" panose="00000500000000000000" pitchFamily="2" charset="0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DIRECCIÓN DEL REGISTRO PÚBLICO Y CONTROL INMOBILIARIO</a:t>
              </a:r>
              <a:endParaRPr sz="800">
                <a:latin typeface="Montserrat" panose="00000500000000000000" pitchFamily="2" charset="0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SUBDIRECCIÓN DEL REGISTRO </a:t>
              </a:r>
              <a:r>
                <a:rPr lang="en-US" sz="800">
                  <a:latin typeface="Montserrat" panose="00000500000000000000" pitchFamily="2" charset="0"/>
                </a:rPr>
                <a:t>PÚBLICO </a:t>
              </a: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E INVENTARIO</a:t>
              </a: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cs typeface="Arial"/>
                  <a:sym typeface="Arial"/>
                </a:rPr>
                <a:t>DEPARTAMENTO DE INVENTARIO DE INMUEBLES</a:t>
              </a:r>
              <a:endParaRPr sz="800">
                <a:latin typeface="Montserrat" panose="00000500000000000000" pitchFamily="2" charset="0"/>
              </a:endParaRPr>
            </a:p>
          </xdr:txBody>
        </xdr:sp>
        <xdr:cxnSp macro="">
          <xdr:nvCxnSpPr>
            <xdr:cNvPr id="7" name="Shape 6">
              <a:extLst>
                <a:ext uri="{FF2B5EF4-FFF2-40B4-BE49-F238E27FC236}">
                  <a16:creationId xmlns:a16="http://schemas.microsoft.com/office/drawing/2014/main" id="{F26B9639-3F9D-4028-AC9D-75EFD275D97F}"/>
                </a:ext>
              </a:extLst>
            </xdr:cNvPr>
            <xdr:cNvCxnSpPr/>
          </xdr:nvCxnSpPr>
          <xdr:spPr>
            <a:xfrm>
              <a:off x="295" y="709"/>
              <a:ext cx="322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twoCellAnchor>
  <xdr:twoCellAnchor editAs="oneCell">
    <xdr:from>
      <xdr:col>0</xdr:col>
      <xdr:colOff>66675</xdr:colOff>
      <xdr:row>0</xdr:row>
      <xdr:rowOff>0</xdr:rowOff>
    </xdr:from>
    <xdr:to>
      <xdr:col>1</xdr:col>
      <xdr:colOff>3629025</xdr:colOff>
      <xdr:row>0</xdr:row>
      <xdr:rowOff>646430</xdr:rowOff>
    </xdr:to>
    <xdr:pic>
      <xdr:nvPicPr>
        <xdr:cNvPr id="8" name="Imagen 7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CA6675EE-A89E-4E3C-98F2-C587A3D717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87" t="5769" r="43117" b="87802"/>
        <a:stretch/>
      </xdr:blipFill>
      <xdr:spPr bwMode="auto">
        <a:xfrm>
          <a:off x="66675" y="0"/>
          <a:ext cx="4114800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1066800</xdr:colOff>
      <xdr:row>0</xdr:row>
      <xdr:rowOff>0</xdr:rowOff>
    </xdr:from>
    <xdr:to>
      <xdr:col>4</xdr:col>
      <xdr:colOff>400050</xdr:colOff>
      <xdr:row>0</xdr:row>
      <xdr:rowOff>666796</xdr:rowOff>
    </xdr:to>
    <xdr:pic>
      <xdr:nvPicPr>
        <xdr:cNvPr id="11" name="Imagen 10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E5D3FC7B-076D-4C4A-B132-0D6F6AD136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1993" t="3026" r="4506" b="86097"/>
        <a:stretch/>
      </xdr:blipFill>
      <xdr:spPr bwMode="auto">
        <a:xfrm>
          <a:off x="7305675" y="0"/>
          <a:ext cx="638175" cy="6667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44</xdr:row>
      <xdr:rowOff>0</xdr:rowOff>
    </xdr:from>
    <xdr:to>
      <xdr:col>4</xdr:col>
      <xdr:colOff>323851</xdr:colOff>
      <xdr:row>76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2C6E51-32DF-44BA-81AC-35C0F3C7D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0</xdr:row>
      <xdr:rowOff>680757</xdr:rowOff>
    </xdr:from>
    <xdr:to>
      <xdr:col>4</xdr:col>
      <xdr:colOff>400051</xdr:colOff>
      <xdr:row>0</xdr:row>
      <xdr:rowOff>1114430</xdr:rowOff>
    </xdr:to>
    <xdr:grpSp>
      <xdr:nvGrpSpPr>
        <xdr:cNvPr id="4" name="Shape 2" title="Dibujo">
          <a:extLst>
            <a:ext uri="{FF2B5EF4-FFF2-40B4-BE49-F238E27FC236}">
              <a16:creationId xmlns:a16="http://schemas.microsoft.com/office/drawing/2014/main" id="{115C6C1D-6963-4E58-84D4-A89052714B2B}"/>
            </a:ext>
          </a:extLst>
        </xdr:cNvPr>
        <xdr:cNvGrpSpPr/>
      </xdr:nvGrpSpPr>
      <xdr:grpSpPr>
        <a:xfrm>
          <a:off x="1" y="659802"/>
          <a:ext cx="7920736" cy="420719"/>
          <a:chOff x="1007363" y="3460914"/>
          <a:chExt cx="8677275" cy="613630"/>
        </a:xfrm>
      </xdr:grpSpPr>
      <xdr:grpSp>
        <xdr:nvGrpSpPr>
          <xdr:cNvPr id="6" name="Shape 3">
            <a:extLst>
              <a:ext uri="{FF2B5EF4-FFF2-40B4-BE49-F238E27FC236}">
                <a16:creationId xmlns:a16="http://schemas.microsoft.com/office/drawing/2014/main" id="{76C20BE3-EBCD-4B2A-ACDF-54AC3D5D6797}"/>
              </a:ext>
            </a:extLst>
          </xdr:cNvPr>
          <xdr:cNvGrpSpPr/>
        </xdr:nvGrpSpPr>
        <xdr:grpSpPr>
          <a:xfrm>
            <a:off x="1007363" y="3460914"/>
            <a:ext cx="8677275" cy="613630"/>
            <a:chOff x="265" y="708"/>
            <a:chExt cx="3250" cy="250"/>
          </a:xfrm>
        </xdr:grpSpPr>
        <xdr:sp macro="" textlink="">
          <xdr:nvSpPr>
            <xdr:cNvPr id="7" name="Shape 4">
              <a:extLst>
                <a:ext uri="{FF2B5EF4-FFF2-40B4-BE49-F238E27FC236}">
                  <a16:creationId xmlns:a16="http://schemas.microsoft.com/office/drawing/2014/main" id="{A120E351-1E7D-4479-B887-09993F224124}"/>
                </a:ext>
              </a:extLst>
            </xdr:cNvPr>
            <xdr:cNvSpPr/>
          </xdr:nvSpPr>
          <xdr:spPr>
            <a:xfrm>
              <a:off x="265" y="708"/>
              <a:ext cx="3250" cy="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" name="Shape 6">
              <a:extLst>
                <a:ext uri="{FF2B5EF4-FFF2-40B4-BE49-F238E27FC236}">
                  <a16:creationId xmlns:a16="http://schemas.microsoft.com/office/drawing/2014/main" id="{88D85622-66E8-45B3-A50C-66A72E9F54F7}"/>
                </a:ext>
              </a:extLst>
            </xdr:cNvPr>
            <xdr:cNvCxnSpPr/>
          </xdr:nvCxnSpPr>
          <xdr:spPr>
            <a:xfrm>
              <a:off x="295" y="709"/>
              <a:ext cx="322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/>
  </xdr:twoCellAnchor>
  <xdr:twoCellAnchor>
    <xdr:from>
      <xdr:col>0</xdr:col>
      <xdr:colOff>1</xdr:colOff>
      <xdr:row>43</xdr:row>
      <xdr:rowOff>714375</xdr:rowOff>
    </xdr:from>
    <xdr:to>
      <xdr:col>4</xdr:col>
      <xdr:colOff>400051</xdr:colOff>
      <xdr:row>44</xdr:row>
      <xdr:rowOff>123981</xdr:rowOff>
    </xdr:to>
    <xdr:grpSp>
      <xdr:nvGrpSpPr>
        <xdr:cNvPr id="11" name="Shape 2" title="Dibujo">
          <a:extLst>
            <a:ext uri="{FF2B5EF4-FFF2-40B4-BE49-F238E27FC236}">
              <a16:creationId xmlns:a16="http://schemas.microsoft.com/office/drawing/2014/main" id="{05FE55C7-55BE-4148-82CA-539092B20D96}"/>
            </a:ext>
          </a:extLst>
        </xdr:cNvPr>
        <xdr:cNvGrpSpPr/>
      </xdr:nvGrpSpPr>
      <xdr:grpSpPr>
        <a:xfrm>
          <a:off x="1" y="13194792"/>
          <a:ext cx="7920736" cy="684432"/>
          <a:chOff x="1007363" y="3333280"/>
          <a:chExt cx="8677275" cy="1003899"/>
        </a:xfrm>
      </xdr:grpSpPr>
      <xdr:grpSp>
        <xdr:nvGrpSpPr>
          <xdr:cNvPr id="13" name="Shape 3">
            <a:extLst>
              <a:ext uri="{FF2B5EF4-FFF2-40B4-BE49-F238E27FC236}">
                <a16:creationId xmlns:a16="http://schemas.microsoft.com/office/drawing/2014/main" id="{34954A3E-D4E4-4D90-852F-A87379E066DE}"/>
              </a:ext>
            </a:extLst>
          </xdr:cNvPr>
          <xdr:cNvGrpSpPr/>
        </xdr:nvGrpSpPr>
        <xdr:grpSpPr>
          <a:xfrm>
            <a:off x="1007363" y="3333280"/>
            <a:ext cx="8677275" cy="1003899"/>
            <a:chOff x="265" y="656"/>
            <a:chExt cx="3250" cy="409"/>
          </a:xfrm>
        </xdr:grpSpPr>
        <xdr:sp macro="" textlink="">
          <xdr:nvSpPr>
            <xdr:cNvPr id="14" name="Shape 4">
              <a:extLst>
                <a:ext uri="{FF2B5EF4-FFF2-40B4-BE49-F238E27FC236}">
                  <a16:creationId xmlns:a16="http://schemas.microsoft.com/office/drawing/2014/main" id="{8F3FB327-0E0A-4E11-BE70-99D3490A1E85}"/>
                </a:ext>
              </a:extLst>
            </xdr:cNvPr>
            <xdr:cNvSpPr/>
          </xdr:nvSpPr>
          <xdr:spPr>
            <a:xfrm>
              <a:off x="265" y="708"/>
              <a:ext cx="3250" cy="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5">
              <a:extLst>
                <a:ext uri="{FF2B5EF4-FFF2-40B4-BE49-F238E27FC236}">
                  <a16:creationId xmlns:a16="http://schemas.microsoft.com/office/drawing/2014/main" id="{D62F9910-2E73-4A17-B383-72EF7C1F3CB2}"/>
                </a:ext>
              </a:extLst>
            </xdr:cNvPr>
            <xdr:cNvSpPr txBox="1"/>
          </xdr:nvSpPr>
          <xdr:spPr>
            <a:xfrm>
              <a:off x="265" y="656"/>
              <a:ext cx="2404" cy="40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endParaRPr sz="7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DIRECCIÓN GENERAL DE POLITICA Y GESTION INMOBILIARIA</a:t>
              </a:r>
              <a:endParaRPr sz="800">
                <a:latin typeface="Montserrat" panose="00000500000000000000" pitchFamily="2" charset="0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DIRECCIÓN DEL REGISTRO PÚBLICO Y CONTROL INMOBILIARIO</a:t>
              </a:r>
              <a:endParaRPr sz="800">
                <a:latin typeface="Montserrat" panose="00000500000000000000" pitchFamily="2" charset="0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SUBDIRECCIÓN DEL REGISTRO </a:t>
              </a:r>
              <a:r>
                <a:rPr lang="en-US" sz="800">
                  <a:latin typeface="Montserrat" panose="00000500000000000000" pitchFamily="2" charset="0"/>
                </a:rPr>
                <a:t>PÚBLICO </a:t>
              </a: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E INVENTARIO</a:t>
              </a:r>
              <a:endParaRPr sz="800">
                <a:latin typeface="Montserrat" panose="00000500000000000000" pitchFamily="2" charset="0"/>
              </a:endParaRPr>
            </a:p>
          </xdr:txBody>
        </xdr:sp>
        <xdr:cxnSp macro="">
          <xdr:nvCxnSpPr>
            <xdr:cNvPr id="16" name="Shape 6">
              <a:extLst>
                <a:ext uri="{FF2B5EF4-FFF2-40B4-BE49-F238E27FC236}">
                  <a16:creationId xmlns:a16="http://schemas.microsoft.com/office/drawing/2014/main" id="{9CC18ABA-D36C-407C-AFE8-A1C9D58D1F24}"/>
                </a:ext>
              </a:extLst>
            </xdr:cNvPr>
            <xdr:cNvCxnSpPr/>
          </xdr:nvCxnSpPr>
          <xdr:spPr>
            <a:xfrm>
              <a:off x="295" y="709"/>
              <a:ext cx="322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/>
  </xdr:twoCellAnchor>
  <xdr:twoCellAnchor>
    <xdr:from>
      <xdr:col>0</xdr:col>
      <xdr:colOff>0</xdr:colOff>
      <xdr:row>0</xdr:row>
      <xdr:rowOff>590550</xdr:rowOff>
    </xdr:from>
    <xdr:to>
      <xdr:col>2</xdr:col>
      <xdr:colOff>1084930</xdr:colOff>
      <xdr:row>1</xdr:row>
      <xdr:rowOff>9842</xdr:rowOff>
    </xdr:to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7C79BA73-BFCF-48FC-94AB-D08621F82D3F}"/>
            </a:ext>
          </a:extLst>
        </xdr:cNvPr>
        <xdr:cNvSpPr txBox="1"/>
      </xdr:nvSpPr>
      <xdr:spPr>
        <a:xfrm>
          <a:off x="0" y="590550"/>
          <a:ext cx="5876005" cy="71469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7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DIRECCIÓN GENERAL DE POLITICA Y GESTION INMOBILIARIA</a:t>
          </a:r>
          <a:endParaRPr sz="800">
            <a:latin typeface="Montserrat" panose="00000500000000000000" pitchFamily="2" charset="0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DIRECCIÓN DEL REGISTRO PÚBLICO Y CONTROL INMOBILIARIO</a:t>
          </a:r>
          <a:endParaRPr sz="800">
            <a:latin typeface="Montserrat" panose="00000500000000000000" pitchFamily="2" charset="0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SUBDIRECCIÓN DEL REGISTRO </a:t>
          </a:r>
          <a:r>
            <a:rPr lang="en-US" sz="800">
              <a:latin typeface="Montserrat" panose="00000500000000000000" pitchFamily="2" charset="0"/>
            </a:rPr>
            <a:t>PÚBLICO </a:t>
          </a: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E INVENTARIO</a:t>
          </a: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cs typeface="Arial"/>
              <a:sym typeface="Arial"/>
            </a:rPr>
            <a:t>DEPARTAMENTO DE INVENTARIO DE INMUEBLES</a:t>
          </a:r>
          <a:endParaRPr sz="800"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112056</xdr:colOff>
      <xdr:row>0</xdr:row>
      <xdr:rowOff>0</xdr:rowOff>
    </xdr:from>
    <xdr:to>
      <xdr:col>1</xdr:col>
      <xdr:colOff>3812238</xdr:colOff>
      <xdr:row>0</xdr:row>
      <xdr:rowOff>646430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688EA579-8397-40D7-B030-80510ECC6B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87" t="5769" r="43117" b="87802"/>
        <a:stretch/>
      </xdr:blipFill>
      <xdr:spPr bwMode="auto">
        <a:xfrm>
          <a:off x="112056" y="0"/>
          <a:ext cx="4114800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739591</xdr:colOff>
      <xdr:row>0</xdr:row>
      <xdr:rowOff>0</xdr:rowOff>
    </xdr:from>
    <xdr:to>
      <xdr:col>4</xdr:col>
      <xdr:colOff>201148</xdr:colOff>
      <xdr:row>0</xdr:row>
      <xdr:rowOff>666796</xdr:rowOff>
    </xdr:to>
    <xdr:pic>
      <xdr:nvPicPr>
        <xdr:cNvPr id="5" name="Imagen 4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9DA813DA-9DF1-4BDB-81B4-6BF4C715EF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1993" t="3026" r="4506" b="86097"/>
        <a:stretch/>
      </xdr:blipFill>
      <xdr:spPr bwMode="auto">
        <a:xfrm>
          <a:off x="6712326" y="0"/>
          <a:ext cx="638175" cy="6667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134470</xdr:colOff>
      <xdr:row>43</xdr:row>
      <xdr:rowOff>22411</xdr:rowOff>
    </xdr:from>
    <xdr:to>
      <xdr:col>1</xdr:col>
      <xdr:colOff>3834652</xdr:colOff>
      <xdr:row>43</xdr:row>
      <xdr:rowOff>668841</xdr:rowOff>
    </xdr:to>
    <xdr:pic>
      <xdr:nvPicPr>
        <xdr:cNvPr id="10" name="Imagen 9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BC1243C2-4C0B-446D-93A0-F1918B8171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87" t="5769" r="43117" b="87802"/>
        <a:stretch/>
      </xdr:blipFill>
      <xdr:spPr bwMode="auto">
        <a:xfrm>
          <a:off x="134470" y="12785911"/>
          <a:ext cx="4114800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750794</xdr:colOff>
      <xdr:row>43</xdr:row>
      <xdr:rowOff>11205</xdr:rowOff>
    </xdr:from>
    <xdr:to>
      <xdr:col>4</xdr:col>
      <xdr:colOff>212351</xdr:colOff>
      <xdr:row>43</xdr:row>
      <xdr:rowOff>678001</xdr:rowOff>
    </xdr:to>
    <xdr:pic>
      <xdr:nvPicPr>
        <xdr:cNvPr id="12" name="Imagen 11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D91DE900-44F7-4981-B245-4A5E290FD7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1993" t="3026" r="4506" b="86097"/>
        <a:stretch/>
      </xdr:blipFill>
      <xdr:spPr bwMode="auto">
        <a:xfrm>
          <a:off x="6723529" y="12774705"/>
          <a:ext cx="638175" cy="6667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795057</xdr:rowOff>
    </xdr:from>
    <xdr:to>
      <xdr:col>4</xdr:col>
      <xdr:colOff>352426</xdr:colOff>
      <xdr:row>0</xdr:row>
      <xdr:rowOff>1228730</xdr:rowOff>
    </xdr:to>
    <xdr:grpSp>
      <xdr:nvGrpSpPr>
        <xdr:cNvPr id="9" name="Shape 2" title="Dibujo">
          <a:extLst>
            <a:ext uri="{FF2B5EF4-FFF2-40B4-BE49-F238E27FC236}">
              <a16:creationId xmlns:a16="http://schemas.microsoft.com/office/drawing/2014/main" id="{2FDE7B45-7B5F-482E-B377-A759ED3D147F}"/>
            </a:ext>
          </a:extLst>
        </xdr:cNvPr>
        <xdr:cNvGrpSpPr/>
      </xdr:nvGrpSpPr>
      <xdr:grpSpPr>
        <a:xfrm>
          <a:off x="39626" y="771054"/>
          <a:ext cx="7292785" cy="420719"/>
          <a:chOff x="1007363" y="3460914"/>
          <a:chExt cx="8063191" cy="613630"/>
        </a:xfrm>
      </xdr:grpSpPr>
      <xdr:grpSp>
        <xdr:nvGrpSpPr>
          <xdr:cNvPr id="11" name="Shape 3">
            <a:extLst>
              <a:ext uri="{FF2B5EF4-FFF2-40B4-BE49-F238E27FC236}">
                <a16:creationId xmlns:a16="http://schemas.microsoft.com/office/drawing/2014/main" id="{3AE03F4B-0459-45B9-BEAD-898914262B00}"/>
              </a:ext>
            </a:extLst>
          </xdr:cNvPr>
          <xdr:cNvGrpSpPr/>
        </xdr:nvGrpSpPr>
        <xdr:grpSpPr>
          <a:xfrm>
            <a:off x="1007363" y="3460914"/>
            <a:ext cx="8063191" cy="613630"/>
            <a:chOff x="265" y="708"/>
            <a:chExt cx="3020" cy="250"/>
          </a:xfrm>
        </xdr:grpSpPr>
        <xdr:sp macro="" textlink="">
          <xdr:nvSpPr>
            <xdr:cNvPr id="12" name="Shape 4">
              <a:extLst>
                <a:ext uri="{FF2B5EF4-FFF2-40B4-BE49-F238E27FC236}">
                  <a16:creationId xmlns:a16="http://schemas.microsoft.com/office/drawing/2014/main" id="{8F5C3119-D37D-472D-8C27-DECFC5EB26AE}"/>
                </a:ext>
              </a:extLst>
            </xdr:cNvPr>
            <xdr:cNvSpPr/>
          </xdr:nvSpPr>
          <xdr:spPr>
            <a:xfrm>
              <a:off x="265" y="708"/>
              <a:ext cx="3020" cy="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4" name="Shape 6">
              <a:extLst>
                <a:ext uri="{FF2B5EF4-FFF2-40B4-BE49-F238E27FC236}">
                  <a16:creationId xmlns:a16="http://schemas.microsoft.com/office/drawing/2014/main" id="{48CBC5BA-4B06-4503-9686-0284AF85B3AE}"/>
                </a:ext>
              </a:extLst>
            </xdr:cNvPr>
            <xdr:cNvCxnSpPr/>
          </xdr:nvCxnSpPr>
          <xdr:spPr>
            <a:xfrm>
              <a:off x="295" y="709"/>
              <a:ext cx="2990" cy="2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/>
  </xdr:twoCellAnchor>
  <xdr:twoCellAnchor>
    <xdr:from>
      <xdr:col>0</xdr:col>
      <xdr:colOff>28576</xdr:colOff>
      <xdr:row>0</xdr:row>
      <xdr:rowOff>666750</xdr:rowOff>
    </xdr:from>
    <xdr:to>
      <xdr:col>3</xdr:col>
      <xdr:colOff>456281</xdr:colOff>
      <xdr:row>1</xdr:row>
      <xdr:rowOff>86042</xdr:rowOff>
    </xdr:to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477B25D5-E1BF-4F10-B4B4-0F82E819DFFD}"/>
            </a:ext>
          </a:extLst>
        </xdr:cNvPr>
        <xdr:cNvSpPr txBox="1"/>
      </xdr:nvSpPr>
      <xdr:spPr>
        <a:xfrm>
          <a:off x="28576" y="666750"/>
          <a:ext cx="5876005" cy="71469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7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DIRECCIÓN GENERAL DE POLITICA Y GESTION INMOBILIARIA</a:t>
          </a:r>
          <a:endParaRPr sz="800">
            <a:latin typeface="Montserrat" panose="00000500000000000000" pitchFamily="2" charset="0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DIRECCIÓN DEL REGISTRO PÚBLICO Y CONTROL INMOBILIARIO</a:t>
          </a:r>
          <a:endParaRPr sz="800">
            <a:latin typeface="Montserrat" panose="00000500000000000000" pitchFamily="2" charset="0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SUBDIRECCIÓN DEL REGISTRO </a:t>
          </a:r>
          <a:r>
            <a:rPr lang="en-US" sz="800">
              <a:latin typeface="Montserrat" panose="00000500000000000000" pitchFamily="2" charset="0"/>
            </a:rPr>
            <a:t>PÚBLICO </a:t>
          </a: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E INVENTARIO</a:t>
          </a: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cs typeface="Arial"/>
              <a:sym typeface="Arial"/>
            </a:rPr>
            <a:t>DEPARTAMENTO DE INVENTARIO DE INMUEBLES</a:t>
          </a:r>
          <a:endParaRPr sz="800"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3810000</xdr:colOff>
      <xdr:row>0</xdr:row>
      <xdr:rowOff>732155</xdr:rowOff>
    </xdr:to>
    <xdr:pic>
      <xdr:nvPicPr>
        <xdr:cNvPr id="5" name="Imagen 4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C98CEFAC-B40F-467A-BCCD-987BE23BA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87" t="5769" r="43117" b="87802"/>
        <a:stretch/>
      </xdr:blipFill>
      <xdr:spPr bwMode="auto">
        <a:xfrm>
          <a:off x="104775" y="85725"/>
          <a:ext cx="4114800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819150</xdr:colOff>
      <xdr:row>0</xdr:row>
      <xdr:rowOff>76200</xdr:rowOff>
    </xdr:from>
    <xdr:to>
      <xdr:col>4</xdr:col>
      <xdr:colOff>285750</xdr:colOff>
      <xdr:row>0</xdr:row>
      <xdr:rowOff>742996</xdr:rowOff>
    </xdr:to>
    <xdr:pic>
      <xdr:nvPicPr>
        <xdr:cNvPr id="6" name="Imagen 5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2527986A-F351-44E0-8C7D-2F40F8C1D9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1993" t="3026" r="4506" b="86097"/>
        <a:stretch/>
      </xdr:blipFill>
      <xdr:spPr bwMode="auto">
        <a:xfrm>
          <a:off x="6267450" y="76200"/>
          <a:ext cx="638175" cy="6667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34</xdr:row>
      <xdr:rowOff>68356</xdr:rowOff>
    </xdr:from>
    <xdr:to>
      <xdr:col>3</xdr:col>
      <xdr:colOff>1154206</xdr:colOff>
      <xdr:row>64</xdr:row>
      <xdr:rowOff>56030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393429-CA4E-4E09-8B01-6247B079A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0</xdr:row>
      <xdr:rowOff>680757</xdr:rowOff>
    </xdr:from>
    <xdr:to>
      <xdr:col>4</xdr:col>
      <xdr:colOff>400051</xdr:colOff>
      <xdr:row>0</xdr:row>
      <xdr:rowOff>1114430</xdr:rowOff>
    </xdr:to>
    <xdr:grpSp>
      <xdr:nvGrpSpPr>
        <xdr:cNvPr id="3" name="Shape 2" title="Dibujo">
          <a:extLst>
            <a:ext uri="{FF2B5EF4-FFF2-40B4-BE49-F238E27FC236}">
              <a16:creationId xmlns:a16="http://schemas.microsoft.com/office/drawing/2014/main" id="{0C5D2E38-42C2-4510-AE1E-9511C56239DC}"/>
            </a:ext>
          </a:extLst>
        </xdr:cNvPr>
        <xdr:cNvGrpSpPr/>
      </xdr:nvGrpSpPr>
      <xdr:grpSpPr>
        <a:xfrm>
          <a:off x="1" y="659802"/>
          <a:ext cx="7921439" cy="420719"/>
          <a:chOff x="1007363" y="3460914"/>
          <a:chExt cx="8677275" cy="613630"/>
        </a:xfrm>
      </xdr:grpSpPr>
      <xdr:grpSp>
        <xdr:nvGrpSpPr>
          <xdr:cNvPr id="4" name="Shape 3">
            <a:extLst>
              <a:ext uri="{FF2B5EF4-FFF2-40B4-BE49-F238E27FC236}">
                <a16:creationId xmlns:a16="http://schemas.microsoft.com/office/drawing/2014/main" id="{97F88D35-9695-4122-BE1F-24D085F6A400}"/>
              </a:ext>
            </a:extLst>
          </xdr:cNvPr>
          <xdr:cNvGrpSpPr/>
        </xdr:nvGrpSpPr>
        <xdr:grpSpPr>
          <a:xfrm>
            <a:off x="1007363" y="3460914"/>
            <a:ext cx="8677275" cy="613630"/>
            <a:chOff x="265" y="708"/>
            <a:chExt cx="3250" cy="250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5AC678C9-7D77-4C1D-87DD-E9BCF864C60B}"/>
                </a:ext>
              </a:extLst>
            </xdr:cNvPr>
            <xdr:cNvSpPr/>
          </xdr:nvSpPr>
          <xdr:spPr>
            <a:xfrm>
              <a:off x="265" y="708"/>
              <a:ext cx="3250" cy="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" name="Shape 6">
              <a:extLst>
                <a:ext uri="{FF2B5EF4-FFF2-40B4-BE49-F238E27FC236}">
                  <a16:creationId xmlns:a16="http://schemas.microsoft.com/office/drawing/2014/main" id="{E46EE349-4ABE-4B01-8455-B5EB05C1BBA3}"/>
                </a:ext>
              </a:extLst>
            </xdr:cNvPr>
            <xdr:cNvCxnSpPr/>
          </xdr:nvCxnSpPr>
          <xdr:spPr>
            <a:xfrm>
              <a:off x="295" y="709"/>
              <a:ext cx="322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twoCellAnchor>
  <xdr:twoCellAnchor>
    <xdr:from>
      <xdr:col>0</xdr:col>
      <xdr:colOff>1</xdr:colOff>
      <xdr:row>31</xdr:row>
      <xdr:rowOff>19051</xdr:rowOff>
    </xdr:from>
    <xdr:to>
      <xdr:col>4</xdr:col>
      <xdr:colOff>390526</xdr:colOff>
      <xdr:row>34</xdr:row>
      <xdr:rowOff>18264</xdr:rowOff>
    </xdr:to>
    <xdr:grpSp>
      <xdr:nvGrpSpPr>
        <xdr:cNvPr id="10" name="Shape 2" title="Dibujo">
          <a:extLst>
            <a:ext uri="{FF2B5EF4-FFF2-40B4-BE49-F238E27FC236}">
              <a16:creationId xmlns:a16="http://schemas.microsoft.com/office/drawing/2014/main" id="{AF894F1A-6C05-42FC-A883-2D1005A59428}"/>
            </a:ext>
          </a:extLst>
        </xdr:cNvPr>
        <xdr:cNvGrpSpPr/>
      </xdr:nvGrpSpPr>
      <xdr:grpSpPr>
        <a:xfrm>
          <a:off x="1" y="9213089"/>
          <a:ext cx="7910771" cy="550198"/>
          <a:chOff x="1007363" y="3333279"/>
          <a:chExt cx="8677275" cy="807537"/>
        </a:xfrm>
      </xdr:grpSpPr>
      <xdr:grpSp>
        <xdr:nvGrpSpPr>
          <xdr:cNvPr id="12" name="Shape 3">
            <a:extLst>
              <a:ext uri="{FF2B5EF4-FFF2-40B4-BE49-F238E27FC236}">
                <a16:creationId xmlns:a16="http://schemas.microsoft.com/office/drawing/2014/main" id="{949A177F-B287-4B85-9804-3F6F18218719}"/>
              </a:ext>
            </a:extLst>
          </xdr:cNvPr>
          <xdr:cNvGrpSpPr/>
        </xdr:nvGrpSpPr>
        <xdr:grpSpPr>
          <a:xfrm>
            <a:off x="1007363" y="3333279"/>
            <a:ext cx="8677275" cy="807537"/>
            <a:chOff x="265" y="656"/>
            <a:chExt cx="3250" cy="329"/>
          </a:xfrm>
        </xdr:grpSpPr>
        <xdr:sp macro="" textlink="">
          <xdr:nvSpPr>
            <xdr:cNvPr id="13" name="Shape 4">
              <a:extLst>
                <a:ext uri="{FF2B5EF4-FFF2-40B4-BE49-F238E27FC236}">
                  <a16:creationId xmlns:a16="http://schemas.microsoft.com/office/drawing/2014/main" id="{C9B5A48E-18A5-4F01-9F4A-39D23472B114}"/>
                </a:ext>
              </a:extLst>
            </xdr:cNvPr>
            <xdr:cNvSpPr/>
          </xdr:nvSpPr>
          <xdr:spPr>
            <a:xfrm>
              <a:off x="265" y="708"/>
              <a:ext cx="3250" cy="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" name="Shape 5">
              <a:extLst>
                <a:ext uri="{FF2B5EF4-FFF2-40B4-BE49-F238E27FC236}">
                  <a16:creationId xmlns:a16="http://schemas.microsoft.com/office/drawing/2014/main" id="{A8869C11-6D19-4737-A6A1-E1398C8B0C6F}"/>
                </a:ext>
              </a:extLst>
            </xdr:cNvPr>
            <xdr:cNvSpPr txBox="1"/>
          </xdr:nvSpPr>
          <xdr:spPr>
            <a:xfrm>
              <a:off x="265" y="656"/>
              <a:ext cx="2404" cy="3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endParaRPr sz="7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DIRECCIÓN GENERAL DE POLITICA Y GESTION INMOBILIARIA</a:t>
              </a:r>
              <a:endParaRPr sz="800">
                <a:latin typeface="Montserrat" panose="00000500000000000000" pitchFamily="2" charset="0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DIRECCIÓN DE REGISTRO PÚBLICO Y CONTROL INMOBILIARIO</a:t>
              </a:r>
              <a:endParaRPr sz="800">
                <a:latin typeface="Montserrat" panose="00000500000000000000" pitchFamily="2" charset="0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SUBDIRECCIÓN DE REGISTRO </a:t>
              </a:r>
              <a:r>
                <a:rPr lang="en-US" sz="800">
                  <a:latin typeface="Montserrat" panose="00000500000000000000" pitchFamily="2" charset="0"/>
                </a:rPr>
                <a:t>PÚBLICO </a:t>
              </a: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E INVENTARIO</a:t>
              </a:r>
              <a:endParaRPr sz="800">
                <a:latin typeface="Montserrat" panose="00000500000000000000" pitchFamily="2" charset="0"/>
              </a:endParaRPr>
            </a:p>
          </xdr:txBody>
        </xdr:sp>
        <xdr:cxnSp macro="">
          <xdr:nvCxnSpPr>
            <xdr:cNvPr id="15" name="Shape 6">
              <a:extLst>
                <a:ext uri="{FF2B5EF4-FFF2-40B4-BE49-F238E27FC236}">
                  <a16:creationId xmlns:a16="http://schemas.microsoft.com/office/drawing/2014/main" id="{F065F5B8-D44A-4958-B371-D137E93B49DD}"/>
                </a:ext>
              </a:extLst>
            </xdr:cNvPr>
            <xdr:cNvCxnSpPr/>
          </xdr:nvCxnSpPr>
          <xdr:spPr>
            <a:xfrm>
              <a:off x="295" y="709"/>
              <a:ext cx="322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/>
  </xdr:twoCellAnchor>
  <xdr:twoCellAnchor>
    <xdr:from>
      <xdr:col>0</xdr:col>
      <xdr:colOff>1</xdr:colOff>
      <xdr:row>0</xdr:row>
      <xdr:rowOff>595032</xdr:rowOff>
    </xdr:from>
    <xdr:to>
      <xdr:col>2</xdr:col>
      <xdr:colOff>1084931</xdr:colOff>
      <xdr:row>1</xdr:row>
      <xdr:rowOff>14324</xdr:rowOff>
    </xdr:to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80866D62-A4DB-45E6-941A-FB72EC8BA538}"/>
            </a:ext>
          </a:extLst>
        </xdr:cNvPr>
        <xdr:cNvSpPr txBox="1"/>
      </xdr:nvSpPr>
      <xdr:spPr>
        <a:xfrm>
          <a:off x="1" y="595032"/>
          <a:ext cx="5876005" cy="71469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7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DIRECCIÓN GENERAL DE POLITICA Y GESTION INMOBILIARIA</a:t>
          </a:r>
          <a:endParaRPr sz="800">
            <a:latin typeface="Montserrat" panose="00000500000000000000" pitchFamily="2" charset="0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DIRECCIÓN DEL REGISTRO PÚBLICO Y CONTROL INMOBILIARIO</a:t>
          </a:r>
          <a:endParaRPr sz="800">
            <a:latin typeface="Montserrat" panose="00000500000000000000" pitchFamily="2" charset="0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SUBDIRECCIÓN DEL REGISTRO </a:t>
          </a:r>
          <a:r>
            <a:rPr lang="en-US" sz="800">
              <a:latin typeface="Montserrat" panose="00000500000000000000" pitchFamily="2" charset="0"/>
            </a:rPr>
            <a:t>PÚBLICO </a:t>
          </a: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E INVENTARIO</a:t>
          </a: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cs typeface="Arial"/>
              <a:sym typeface="Arial"/>
            </a:rPr>
            <a:t>DEPARTAMENTO DE INVENTARIO DE INMUEBLES</a:t>
          </a:r>
          <a:endParaRPr sz="800"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3810000</xdr:colOff>
      <xdr:row>0</xdr:row>
      <xdr:rowOff>646430</xdr:rowOff>
    </xdr:to>
    <xdr:pic>
      <xdr:nvPicPr>
        <xdr:cNvPr id="8" name="Imagen 7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5A506446-9D27-405E-A9F5-69127ABF3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87" t="5769" r="43117" b="87802"/>
        <a:stretch/>
      </xdr:blipFill>
      <xdr:spPr bwMode="auto">
        <a:xfrm>
          <a:off x="104775" y="0"/>
          <a:ext cx="4114800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771525</xdr:colOff>
      <xdr:row>0</xdr:row>
      <xdr:rowOff>0</xdr:rowOff>
    </xdr:from>
    <xdr:to>
      <xdr:col>4</xdr:col>
      <xdr:colOff>238125</xdr:colOff>
      <xdr:row>0</xdr:row>
      <xdr:rowOff>666796</xdr:rowOff>
    </xdr:to>
    <xdr:pic>
      <xdr:nvPicPr>
        <xdr:cNvPr id="9" name="Imagen 8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69CB5CE5-A44E-412D-8546-7470B1119B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1993" t="3026" r="4506" b="86097"/>
        <a:stretch/>
      </xdr:blipFill>
      <xdr:spPr bwMode="auto">
        <a:xfrm>
          <a:off x="6734175" y="0"/>
          <a:ext cx="638175" cy="6667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27</xdr:row>
      <xdr:rowOff>161925</xdr:rowOff>
    </xdr:from>
    <xdr:to>
      <xdr:col>1</xdr:col>
      <xdr:colOff>3800475</xdr:colOff>
      <xdr:row>31</xdr:row>
      <xdr:rowOff>46355</xdr:rowOff>
    </xdr:to>
    <xdr:pic>
      <xdr:nvPicPr>
        <xdr:cNvPr id="11" name="Imagen 10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87AEDCBA-B418-4E35-9D49-9A157F8AC0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87" t="5769" r="43117" b="87802"/>
        <a:stretch/>
      </xdr:blipFill>
      <xdr:spPr bwMode="auto">
        <a:xfrm>
          <a:off x="95250" y="8772525"/>
          <a:ext cx="4114800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723900</xdr:colOff>
      <xdr:row>27</xdr:row>
      <xdr:rowOff>95250</xdr:rowOff>
    </xdr:from>
    <xdr:to>
      <xdr:col>4</xdr:col>
      <xdr:colOff>190500</xdr:colOff>
      <xdr:row>31</xdr:row>
      <xdr:rowOff>46</xdr:rowOff>
    </xdr:to>
    <xdr:pic>
      <xdr:nvPicPr>
        <xdr:cNvPr id="20" name="Imagen 19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DD0E05F0-E320-496D-8E3F-BB12456779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1993" t="3026" r="4506" b="86097"/>
        <a:stretch/>
      </xdr:blipFill>
      <xdr:spPr bwMode="auto">
        <a:xfrm>
          <a:off x="6686550" y="8705850"/>
          <a:ext cx="638175" cy="6667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12</xdr:row>
      <xdr:rowOff>185738</xdr:rowOff>
    </xdr:from>
    <xdr:to>
      <xdr:col>4</xdr:col>
      <xdr:colOff>295275</xdr:colOff>
      <xdr:row>47</xdr:row>
      <xdr:rowOff>66676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376237-D7B7-4310-9BDA-5A31D4ECE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0</xdr:row>
      <xdr:rowOff>680757</xdr:rowOff>
    </xdr:from>
    <xdr:to>
      <xdr:col>4</xdr:col>
      <xdr:colOff>400051</xdr:colOff>
      <xdr:row>0</xdr:row>
      <xdr:rowOff>1114430</xdr:rowOff>
    </xdr:to>
    <xdr:grpSp>
      <xdr:nvGrpSpPr>
        <xdr:cNvPr id="4" name="Shape 2" title="Dibujo">
          <a:extLst>
            <a:ext uri="{FF2B5EF4-FFF2-40B4-BE49-F238E27FC236}">
              <a16:creationId xmlns:a16="http://schemas.microsoft.com/office/drawing/2014/main" id="{6BC1CBDA-A0D0-4361-BFEA-78043383E6A0}"/>
            </a:ext>
          </a:extLst>
        </xdr:cNvPr>
        <xdr:cNvGrpSpPr/>
      </xdr:nvGrpSpPr>
      <xdr:grpSpPr>
        <a:xfrm>
          <a:off x="1" y="659802"/>
          <a:ext cx="7921439" cy="420719"/>
          <a:chOff x="1007363" y="3460914"/>
          <a:chExt cx="8677275" cy="613630"/>
        </a:xfrm>
      </xdr:grpSpPr>
      <xdr:grpSp>
        <xdr:nvGrpSpPr>
          <xdr:cNvPr id="6" name="Shape 3">
            <a:extLst>
              <a:ext uri="{FF2B5EF4-FFF2-40B4-BE49-F238E27FC236}">
                <a16:creationId xmlns:a16="http://schemas.microsoft.com/office/drawing/2014/main" id="{96B93157-B688-4556-A14C-1C9AC5245F88}"/>
              </a:ext>
            </a:extLst>
          </xdr:cNvPr>
          <xdr:cNvGrpSpPr/>
        </xdr:nvGrpSpPr>
        <xdr:grpSpPr>
          <a:xfrm>
            <a:off x="1007363" y="3460914"/>
            <a:ext cx="8677275" cy="613630"/>
            <a:chOff x="265" y="708"/>
            <a:chExt cx="3250" cy="250"/>
          </a:xfrm>
        </xdr:grpSpPr>
        <xdr:sp macro="" textlink="">
          <xdr:nvSpPr>
            <xdr:cNvPr id="7" name="Shape 4">
              <a:extLst>
                <a:ext uri="{FF2B5EF4-FFF2-40B4-BE49-F238E27FC236}">
                  <a16:creationId xmlns:a16="http://schemas.microsoft.com/office/drawing/2014/main" id="{3498C420-9059-4011-8B9D-C60E33175259}"/>
                </a:ext>
              </a:extLst>
            </xdr:cNvPr>
            <xdr:cNvSpPr/>
          </xdr:nvSpPr>
          <xdr:spPr>
            <a:xfrm>
              <a:off x="265" y="708"/>
              <a:ext cx="3250" cy="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" name="Shape 6">
              <a:extLst>
                <a:ext uri="{FF2B5EF4-FFF2-40B4-BE49-F238E27FC236}">
                  <a16:creationId xmlns:a16="http://schemas.microsoft.com/office/drawing/2014/main" id="{33C32EA6-DE2B-4FEE-8AA8-A3D026BF2187}"/>
                </a:ext>
              </a:extLst>
            </xdr:cNvPr>
            <xdr:cNvCxnSpPr/>
          </xdr:nvCxnSpPr>
          <xdr:spPr>
            <a:xfrm>
              <a:off x="295" y="709"/>
              <a:ext cx="322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/>
  </xdr:twoCellAnchor>
  <xdr:twoCellAnchor>
    <xdr:from>
      <xdr:col>0</xdr:col>
      <xdr:colOff>0</xdr:colOff>
      <xdr:row>0</xdr:row>
      <xdr:rowOff>581025</xdr:rowOff>
    </xdr:from>
    <xdr:to>
      <xdr:col>2</xdr:col>
      <xdr:colOff>1084930</xdr:colOff>
      <xdr:row>1</xdr:row>
      <xdr:rowOff>317</xdr:rowOff>
    </xdr:to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8408B77B-7E58-4C97-9503-52F7DF362121}"/>
            </a:ext>
          </a:extLst>
        </xdr:cNvPr>
        <xdr:cNvSpPr txBox="1"/>
      </xdr:nvSpPr>
      <xdr:spPr>
        <a:xfrm>
          <a:off x="0" y="581025"/>
          <a:ext cx="5876005" cy="71469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7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DIRECCIÓN GENERAL DE POLITICA Y GESTION INMOBILIARIA</a:t>
          </a:r>
          <a:endParaRPr sz="800">
            <a:latin typeface="Montserrat" panose="00000500000000000000" pitchFamily="2" charset="0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DIRECCIÓN DEL REGISTRO PÚBLICO Y CONTROL INMOBILIARIO</a:t>
          </a:r>
          <a:endParaRPr sz="800">
            <a:latin typeface="Montserrat" panose="00000500000000000000" pitchFamily="2" charset="0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SUBDIRECCIÓN DEL REGISTRO </a:t>
          </a:r>
          <a:r>
            <a:rPr lang="en-US" sz="800">
              <a:latin typeface="Montserrat" panose="00000500000000000000" pitchFamily="2" charset="0"/>
            </a:rPr>
            <a:t>PÚBLICO </a:t>
          </a: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E INVENTARIO</a:t>
          </a: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cs typeface="Arial"/>
              <a:sym typeface="Arial"/>
            </a:rPr>
            <a:t>DEPARTAMENTO DE INVENTARIO DE INMUEBLES</a:t>
          </a:r>
          <a:endParaRPr sz="800"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0</xdr:rowOff>
    </xdr:from>
    <xdr:to>
      <xdr:col>1</xdr:col>
      <xdr:colOff>3829050</xdr:colOff>
      <xdr:row>0</xdr:row>
      <xdr:rowOff>646430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81C481F1-2170-4780-ACC3-736BBD1E52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87" t="5769" r="43117" b="87802"/>
        <a:stretch/>
      </xdr:blipFill>
      <xdr:spPr bwMode="auto">
        <a:xfrm>
          <a:off x="123825" y="0"/>
          <a:ext cx="4114800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704850</xdr:colOff>
      <xdr:row>0</xdr:row>
      <xdr:rowOff>0</xdr:rowOff>
    </xdr:from>
    <xdr:to>
      <xdr:col>4</xdr:col>
      <xdr:colOff>171450</xdr:colOff>
      <xdr:row>0</xdr:row>
      <xdr:rowOff>666796</xdr:rowOff>
    </xdr:to>
    <xdr:pic>
      <xdr:nvPicPr>
        <xdr:cNvPr id="5" name="Imagen 4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1E3C3525-F05A-43FB-BA7C-343130BD7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1993" t="3026" r="4506" b="86097"/>
        <a:stretch/>
      </xdr:blipFill>
      <xdr:spPr bwMode="auto">
        <a:xfrm>
          <a:off x="6667500" y="0"/>
          <a:ext cx="638175" cy="6667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35</xdr:row>
      <xdr:rowOff>166687</xdr:rowOff>
    </xdr:from>
    <xdr:to>
      <xdr:col>4</xdr:col>
      <xdr:colOff>279401</xdr:colOff>
      <xdr:row>70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79E27C-E488-4ABD-AD92-90AD03EB4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0</xdr:row>
      <xdr:rowOff>680757</xdr:rowOff>
    </xdr:from>
    <xdr:to>
      <xdr:col>4</xdr:col>
      <xdr:colOff>400051</xdr:colOff>
      <xdr:row>0</xdr:row>
      <xdr:rowOff>1114430</xdr:rowOff>
    </xdr:to>
    <xdr:grpSp>
      <xdr:nvGrpSpPr>
        <xdr:cNvPr id="3" name="Shape 2" title="Dibujo">
          <a:extLst>
            <a:ext uri="{FF2B5EF4-FFF2-40B4-BE49-F238E27FC236}">
              <a16:creationId xmlns:a16="http://schemas.microsoft.com/office/drawing/2014/main" id="{B366A7C5-8CFC-43BF-8249-E3BCA1DAC5D6}"/>
            </a:ext>
          </a:extLst>
        </xdr:cNvPr>
        <xdr:cNvGrpSpPr/>
      </xdr:nvGrpSpPr>
      <xdr:grpSpPr>
        <a:xfrm>
          <a:off x="1" y="659802"/>
          <a:ext cx="7920069" cy="420719"/>
          <a:chOff x="1007363" y="3460914"/>
          <a:chExt cx="8677275" cy="613630"/>
        </a:xfrm>
      </xdr:grpSpPr>
      <xdr:grpSp>
        <xdr:nvGrpSpPr>
          <xdr:cNvPr id="4" name="Shape 3">
            <a:extLst>
              <a:ext uri="{FF2B5EF4-FFF2-40B4-BE49-F238E27FC236}">
                <a16:creationId xmlns:a16="http://schemas.microsoft.com/office/drawing/2014/main" id="{24A8B859-DDCF-4BC1-82C1-401590EC402B}"/>
              </a:ext>
            </a:extLst>
          </xdr:cNvPr>
          <xdr:cNvGrpSpPr/>
        </xdr:nvGrpSpPr>
        <xdr:grpSpPr>
          <a:xfrm>
            <a:off x="1007363" y="3460914"/>
            <a:ext cx="8677275" cy="613630"/>
            <a:chOff x="265" y="708"/>
            <a:chExt cx="3250" cy="250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FFA34C6B-7A43-489E-8A38-886599645B8A}"/>
                </a:ext>
              </a:extLst>
            </xdr:cNvPr>
            <xdr:cNvSpPr/>
          </xdr:nvSpPr>
          <xdr:spPr>
            <a:xfrm>
              <a:off x="265" y="708"/>
              <a:ext cx="3250" cy="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" name="Shape 6">
              <a:extLst>
                <a:ext uri="{FF2B5EF4-FFF2-40B4-BE49-F238E27FC236}">
                  <a16:creationId xmlns:a16="http://schemas.microsoft.com/office/drawing/2014/main" id="{E75261CC-4611-4C75-95AC-EA237D304E9A}"/>
                </a:ext>
              </a:extLst>
            </xdr:cNvPr>
            <xdr:cNvCxnSpPr/>
          </xdr:nvCxnSpPr>
          <xdr:spPr>
            <a:xfrm>
              <a:off x="295" y="709"/>
              <a:ext cx="322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twoCellAnchor>
  <xdr:twoCellAnchor>
    <xdr:from>
      <xdr:col>0</xdr:col>
      <xdr:colOff>1</xdr:colOff>
      <xdr:row>31</xdr:row>
      <xdr:rowOff>161926</xdr:rowOff>
    </xdr:from>
    <xdr:to>
      <xdr:col>4</xdr:col>
      <xdr:colOff>400051</xdr:colOff>
      <xdr:row>34</xdr:row>
      <xdr:rowOff>161139</xdr:rowOff>
    </xdr:to>
    <xdr:grpSp>
      <xdr:nvGrpSpPr>
        <xdr:cNvPr id="10" name="Shape 2" title="Dibujo">
          <a:extLst>
            <a:ext uri="{FF2B5EF4-FFF2-40B4-BE49-F238E27FC236}">
              <a16:creationId xmlns:a16="http://schemas.microsoft.com/office/drawing/2014/main" id="{A7D6B78B-EAE7-4F19-9FC5-E91CA6C853FC}"/>
            </a:ext>
          </a:extLst>
        </xdr:cNvPr>
        <xdr:cNvGrpSpPr/>
      </xdr:nvGrpSpPr>
      <xdr:grpSpPr>
        <a:xfrm>
          <a:off x="1" y="8948406"/>
          <a:ext cx="7920069" cy="551947"/>
          <a:chOff x="1007363" y="3333279"/>
          <a:chExt cx="8677275" cy="807537"/>
        </a:xfrm>
      </xdr:grpSpPr>
      <xdr:grpSp>
        <xdr:nvGrpSpPr>
          <xdr:cNvPr id="12" name="Shape 3">
            <a:extLst>
              <a:ext uri="{FF2B5EF4-FFF2-40B4-BE49-F238E27FC236}">
                <a16:creationId xmlns:a16="http://schemas.microsoft.com/office/drawing/2014/main" id="{2F857711-C71C-4803-9FF7-09AA3B009819}"/>
              </a:ext>
            </a:extLst>
          </xdr:cNvPr>
          <xdr:cNvGrpSpPr/>
        </xdr:nvGrpSpPr>
        <xdr:grpSpPr>
          <a:xfrm>
            <a:off x="1007363" y="3333279"/>
            <a:ext cx="8677275" cy="807537"/>
            <a:chOff x="265" y="656"/>
            <a:chExt cx="3250" cy="329"/>
          </a:xfrm>
        </xdr:grpSpPr>
        <xdr:sp macro="" textlink="">
          <xdr:nvSpPr>
            <xdr:cNvPr id="13" name="Shape 4">
              <a:extLst>
                <a:ext uri="{FF2B5EF4-FFF2-40B4-BE49-F238E27FC236}">
                  <a16:creationId xmlns:a16="http://schemas.microsoft.com/office/drawing/2014/main" id="{F350432C-B22A-4070-BD36-CAC7A04ADBB9}"/>
                </a:ext>
              </a:extLst>
            </xdr:cNvPr>
            <xdr:cNvSpPr/>
          </xdr:nvSpPr>
          <xdr:spPr>
            <a:xfrm>
              <a:off x="265" y="708"/>
              <a:ext cx="3250" cy="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" name="Shape 5">
              <a:extLst>
                <a:ext uri="{FF2B5EF4-FFF2-40B4-BE49-F238E27FC236}">
                  <a16:creationId xmlns:a16="http://schemas.microsoft.com/office/drawing/2014/main" id="{CE8F17E1-EAC5-4985-941A-E37970675F91}"/>
                </a:ext>
              </a:extLst>
            </xdr:cNvPr>
            <xdr:cNvSpPr txBox="1"/>
          </xdr:nvSpPr>
          <xdr:spPr>
            <a:xfrm>
              <a:off x="265" y="656"/>
              <a:ext cx="2404" cy="3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endParaRPr sz="7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DIRECCIÓN GENERAL DE POLITICA Y GESTION INMOBILIARIA</a:t>
              </a:r>
              <a:endParaRPr sz="800">
                <a:latin typeface="Montserrat" panose="00000500000000000000" pitchFamily="2" charset="0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DIRECCIÓN DE REGISTRO PÚBLICO Y CONTROL INMOBILIARIO</a:t>
              </a:r>
              <a:endParaRPr sz="800">
                <a:latin typeface="Montserrat" panose="00000500000000000000" pitchFamily="2" charset="0"/>
              </a:endParaRPr>
            </a:p>
            <a:p>
              <a:pPr marL="0" lvl="0" indent="0" algn="l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SUBDIRECCIÓN DE REGISTRO </a:t>
              </a:r>
              <a:r>
                <a:rPr lang="en-US" sz="800">
                  <a:latin typeface="Montserrat" panose="00000500000000000000" pitchFamily="2" charset="0"/>
                </a:rPr>
                <a:t>PÚBLICO </a:t>
              </a:r>
              <a:r>
                <a:rPr lang="en-US" sz="800" b="0" i="0" u="none" strike="noStrike">
                  <a:solidFill>
                    <a:srgbClr val="000000"/>
                  </a:solidFill>
                  <a:latin typeface="Montserrat" panose="00000500000000000000" pitchFamily="2" charset="0"/>
                  <a:ea typeface="Arial"/>
                  <a:cs typeface="Arial"/>
                  <a:sym typeface="Arial"/>
                </a:rPr>
                <a:t>E INVENTARIO</a:t>
              </a:r>
              <a:endParaRPr sz="800">
                <a:latin typeface="Montserrat" panose="00000500000000000000" pitchFamily="2" charset="0"/>
              </a:endParaRPr>
            </a:p>
          </xdr:txBody>
        </xdr:sp>
        <xdr:cxnSp macro="">
          <xdr:nvCxnSpPr>
            <xdr:cNvPr id="15" name="Shape 6">
              <a:extLst>
                <a:ext uri="{FF2B5EF4-FFF2-40B4-BE49-F238E27FC236}">
                  <a16:creationId xmlns:a16="http://schemas.microsoft.com/office/drawing/2014/main" id="{059C264B-9D7F-4DC7-806A-79E7933B5E98}"/>
                </a:ext>
              </a:extLst>
            </xdr:cNvPr>
            <xdr:cNvCxnSpPr/>
          </xdr:nvCxnSpPr>
          <xdr:spPr>
            <a:xfrm>
              <a:off x="295" y="709"/>
              <a:ext cx="322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/>
  </xdr:twoCellAnchor>
  <xdr:twoCellAnchor>
    <xdr:from>
      <xdr:col>0</xdr:col>
      <xdr:colOff>1</xdr:colOff>
      <xdr:row>0</xdr:row>
      <xdr:rowOff>614082</xdr:rowOff>
    </xdr:from>
    <xdr:to>
      <xdr:col>2</xdr:col>
      <xdr:colOff>1084931</xdr:colOff>
      <xdr:row>1</xdr:row>
      <xdr:rowOff>33374</xdr:rowOff>
    </xdr:to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6BE6DFC2-3895-4DB9-A7F7-7F8B207B06FD}"/>
            </a:ext>
          </a:extLst>
        </xdr:cNvPr>
        <xdr:cNvSpPr txBox="1"/>
      </xdr:nvSpPr>
      <xdr:spPr>
        <a:xfrm>
          <a:off x="1" y="614082"/>
          <a:ext cx="5876005" cy="71469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7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DIRECCIÓN GENERAL DE POLITICA Y GESTION INMOBILIARIA</a:t>
          </a:r>
          <a:endParaRPr sz="800">
            <a:latin typeface="Montserrat" panose="00000500000000000000" pitchFamily="2" charset="0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DIRECCIÓN DEL REGISTRO PÚBLICO Y CONTROL INMOBILIARIO</a:t>
          </a:r>
          <a:endParaRPr sz="800">
            <a:latin typeface="Montserrat" panose="00000500000000000000" pitchFamily="2" charset="0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SUBDIRECCIÓN DEL REGISTRO </a:t>
          </a:r>
          <a:r>
            <a:rPr lang="en-US" sz="800">
              <a:latin typeface="Montserrat" panose="00000500000000000000" pitchFamily="2" charset="0"/>
            </a:rPr>
            <a:t>PÚBLICO </a:t>
          </a: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ea typeface="Arial"/>
              <a:cs typeface="Arial"/>
              <a:sym typeface="Arial"/>
            </a:rPr>
            <a:t>E INVENTARIO</a:t>
          </a: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 b="0" i="0" u="none" strike="noStrike">
              <a:solidFill>
                <a:srgbClr val="000000"/>
              </a:solidFill>
              <a:latin typeface="Montserrat" panose="00000500000000000000" pitchFamily="2" charset="0"/>
              <a:cs typeface="Arial"/>
              <a:sym typeface="Arial"/>
            </a:rPr>
            <a:t>DEPARTAMENTO DE INVENTARIO DE INMUEBLES</a:t>
          </a:r>
          <a:endParaRPr sz="800"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0</xdr:rowOff>
    </xdr:from>
    <xdr:to>
      <xdr:col>1</xdr:col>
      <xdr:colOff>3829050</xdr:colOff>
      <xdr:row>0</xdr:row>
      <xdr:rowOff>646430</xdr:rowOff>
    </xdr:to>
    <xdr:pic>
      <xdr:nvPicPr>
        <xdr:cNvPr id="9" name="Imagen 8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6B6B624D-1A38-EC79-D7CB-5A5DB3DAC1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87" t="5769" r="43117" b="87802"/>
        <a:stretch/>
      </xdr:blipFill>
      <xdr:spPr bwMode="auto">
        <a:xfrm>
          <a:off x="123825" y="0"/>
          <a:ext cx="4114800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704850</xdr:colOff>
      <xdr:row>0</xdr:row>
      <xdr:rowOff>0</xdr:rowOff>
    </xdr:from>
    <xdr:to>
      <xdr:col>4</xdr:col>
      <xdr:colOff>171450</xdr:colOff>
      <xdr:row>0</xdr:row>
      <xdr:rowOff>666796</xdr:rowOff>
    </xdr:to>
    <xdr:pic>
      <xdr:nvPicPr>
        <xdr:cNvPr id="11" name="Imagen 10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96CADEF5-4FE7-C7B1-537B-00E3E20B06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1993" t="3026" r="4506" b="86097"/>
        <a:stretch/>
      </xdr:blipFill>
      <xdr:spPr bwMode="auto">
        <a:xfrm>
          <a:off x="6667500" y="0"/>
          <a:ext cx="638175" cy="6667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104775</xdr:colOff>
      <xdr:row>27</xdr:row>
      <xdr:rowOff>142875</xdr:rowOff>
    </xdr:from>
    <xdr:to>
      <xdr:col>1</xdr:col>
      <xdr:colOff>3810000</xdr:colOff>
      <xdr:row>31</xdr:row>
      <xdr:rowOff>27305</xdr:rowOff>
    </xdr:to>
    <xdr:pic>
      <xdr:nvPicPr>
        <xdr:cNvPr id="20" name="Imagen 19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30677285-9126-4362-A5DF-DAFDB5E1F9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887" t="5769" r="43117" b="87802"/>
        <a:stretch/>
      </xdr:blipFill>
      <xdr:spPr bwMode="auto">
        <a:xfrm>
          <a:off x="104775" y="8486775"/>
          <a:ext cx="4114800" cy="646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771525</xdr:colOff>
      <xdr:row>27</xdr:row>
      <xdr:rowOff>47625</xdr:rowOff>
    </xdr:from>
    <xdr:to>
      <xdr:col>4</xdr:col>
      <xdr:colOff>238125</xdr:colOff>
      <xdr:row>30</xdr:row>
      <xdr:rowOff>142921</xdr:rowOff>
    </xdr:to>
    <xdr:pic>
      <xdr:nvPicPr>
        <xdr:cNvPr id="21" name="Imagen 20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DC8E9DA4-5EC5-4D9D-AC3B-1EFB80B68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1993" t="3026" r="4506" b="86097"/>
        <a:stretch/>
      </xdr:blipFill>
      <xdr:spPr bwMode="auto">
        <a:xfrm>
          <a:off x="6734175" y="8391525"/>
          <a:ext cx="638175" cy="6667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3B56E-DC18-4187-999C-B92B77FA67E7}">
  <sheetPr>
    <pageSetUpPr fitToPage="1"/>
  </sheetPr>
  <dimension ref="A1:O11"/>
  <sheetViews>
    <sheetView tabSelected="1" workbookViewId="0">
      <selection activeCell="F3" sqref="F3"/>
    </sheetView>
  </sheetViews>
  <sheetFormatPr baseColWidth="10" defaultColWidth="14.42578125" defaultRowHeight="15" customHeight="1" x14ac:dyDescent="0.2"/>
  <cols>
    <col min="1" max="1" width="8.28515625" customWidth="1"/>
    <col min="2" max="2" width="65.7109375" customWidth="1"/>
    <col min="3" max="4" width="19.5703125" customWidth="1"/>
    <col min="5" max="5" width="8.28515625" customWidth="1"/>
    <col min="6" max="6" width="19.85546875" customWidth="1"/>
    <col min="7" max="7" width="21.85546875" customWidth="1"/>
    <col min="8" max="8" width="11.5703125" customWidth="1"/>
    <col min="9" max="15" width="10.85546875" customWidth="1"/>
  </cols>
  <sheetData>
    <row r="1" spans="1:15" ht="102" customHeight="1" x14ac:dyDescent="0.3">
      <c r="A1" s="1"/>
      <c r="B1" s="2"/>
      <c r="C1" s="2"/>
      <c r="F1" s="3"/>
      <c r="G1" s="3"/>
      <c r="H1" s="3"/>
      <c r="I1" s="3"/>
      <c r="L1" s="3"/>
      <c r="M1" s="3"/>
      <c r="N1" s="3"/>
      <c r="O1" s="3"/>
    </row>
    <row r="2" spans="1:15" ht="34.5" customHeight="1" x14ac:dyDescent="0.2">
      <c r="A2" s="31"/>
      <c r="E2" s="12" t="s">
        <v>93</v>
      </c>
      <c r="F2" s="4"/>
      <c r="G2" s="3"/>
      <c r="H2" s="3"/>
      <c r="I2" s="3"/>
      <c r="J2" s="3"/>
      <c r="K2" s="3"/>
      <c r="L2" s="3"/>
      <c r="M2" s="3"/>
      <c r="N2" s="3"/>
      <c r="O2" s="3"/>
    </row>
    <row r="3" spans="1:15" ht="30" customHeight="1" x14ac:dyDescent="0.2">
      <c r="A3" s="3"/>
      <c r="B3" s="45" t="s">
        <v>0</v>
      </c>
      <c r="C3" s="45"/>
      <c r="D3" s="45"/>
      <c r="E3" s="9"/>
      <c r="G3" s="3"/>
      <c r="H3" s="3"/>
      <c r="I3" s="3"/>
      <c r="J3" s="3"/>
      <c r="K3" s="3"/>
      <c r="L3" s="3"/>
      <c r="M3" s="3"/>
      <c r="N3" s="3"/>
      <c r="O3" s="3"/>
    </row>
    <row r="4" spans="1:15" ht="9" customHeight="1" x14ac:dyDescent="0.2">
      <c r="A4" s="5"/>
      <c r="B4" s="6"/>
      <c r="C4" s="6"/>
      <c r="D4" s="6"/>
      <c r="E4" s="7"/>
      <c r="F4" s="8"/>
      <c r="G4" s="5"/>
      <c r="H4" s="5"/>
      <c r="I4" s="5"/>
      <c r="J4" s="5"/>
      <c r="K4" s="5"/>
      <c r="L4" s="5"/>
      <c r="M4" s="5"/>
      <c r="N4" s="5"/>
      <c r="O4" s="5"/>
    </row>
    <row r="5" spans="1:15" ht="41.25" customHeight="1" x14ac:dyDescent="0.2">
      <c r="A5" s="5"/>
      <c r="B5" s="15" t="s">
        <v>7</v>
      </c>
      <c r="C5" s="15" t="s">
        <v>9</v>
      </c>
      <c r="D5" s="15" t="s">
        <v>8</v>
      </c>
      <c r="E5" s="7"/>
      <c r="F5" s="8"/>
      <c r="G5" s="5"/>
      <c r="H5" s="5"/>
      <c r="I5" s="5"/>
      <c r="J5" s="5"/>
      <c r="K5" s="5"/>
      <c r="L5" s="5"/>
      <c r="M5" s="5"/>
      <c r="N5" s="5"/>
      <c r="O5" s="5"/>
    </row>
    <row r="6" spans="1:15" ht="21" customHeight="1" x14ac:dyDescent="0.2">
      <c r="A6" s="5"/>
      <c r="B6" s="13" t="s">
        <v>86</v>
      </c>
      <c r="C6" s="32">
        <f>D6/D11</f>
        <v>0.72038927335640135</v>
      </c>
      <c r="D6" s="14">
        <v>83277</v>
      </c>
      <c r="E6" s="5"/>
      <c r="F6" s="8"/>
      <c r="G6" s="5"/>
      <c r="H6" s="5"/>
      <c r="I6" s="5"/>
      <c r="J6" s="5"/>
      <c r="K6" s="5"/>
      <c r="L6" s="5"/>
      <c r="M6" s="5"/>
      <c r="N6" s="5"/>
      <c r="O6" s="5"/>
    </row>
    <row r="7" spans="1:15" ht="21" customHeight="1" x14ac:dyDescent="0.2">
      <c r="A7" s="5"/>
      <c r="B7" s="10" t="s">
        <v>87</v>
      </c>
      <c r="C7" s="33">
        <f>D7/D11</f>
        <v>0.12461072664359861</v>
      </c>
      <c r="D7" s="11">
        <v>14405</v>
      </c>
      <c r="E7" s="5"/>
      <c r="F7" s="8"/>
      <c r="G7" s="5"/>
      <c r="H7" s="5"/>
      <c r="I7" s="5"/>
      <c r="J7" s="5"/>
      <c r="K7" s="5"/>
      <c r="L7" s="5"/>
      <c r="M7" s="5"/>
      <c r="N7" s="5"/>
      <c r="O7" s="5"/>
    </row>
    <row r="8" spans="1:15" ht="21" customHeight="1" x14ac:dyDescent="0.2">
      <c r="A8" s="5"/>
      <c r="B8" s="13" t="s">
        <v>88</v>
      </c>
      <c r="C8" s="32">
        <f>D8/D11</f>
        <v>0.14730968858131488</v>
      </c>
      <c r="D8" s="14">
        <v>17029</v>
      </c>
      <c r="E8" s="5"/>
      <c r="F8" s="8"/>
      <c r="G8" s="5"/>
      <c r="H8" s="5"/>
      <c r="I8" s="5"/>
      <c r="J8" s="5"/>
      <c r="K8" s="5"/>
      <c r="L8" s="5"/>
      <c r="M8" s="5"/>
      <c r="N8" s="5"/>
      <c r="O8" s="5"/>
    </row>
    <row r="9" spans="1:15" ht="21" customHeight="1" x14ac:dyDescent="0.2">
      <c r="A9" s="5"/>
      <c r="B9" s="10" t="s">
        <v>89</v>
      </c>
      <c r="C9" s="33">
        <f>D9/D11</f>
        <v>7.6903114186851213E-3</v>
      </c>
      <c r="D9" s="11">
        <v>889</v>
      </c>
      <c r="E9" s="5"/>
      <c r="F9" s="8"/>
      <c r="G9" s="5"/>
      <c r="H9" s="5"/>
      <c r="I9" s="5"/>
      <c r="J9" s="5"/>
      <c r="K9" s="5"/>
      <c r="L9" s="5"/>
      <c r="M9" s="5"/>
      <c r="N9" s="5"/>
      <c r="O9" s="5"/>
    </row>
    <row r="10" spans="1:15" ht="3" customHeight="1" x14ac:dyDescent="0.2">
      <c r="A10" s="5"/>
      <c r="B10" s="6"/>
      <c r="C10" s="6"/>
      <c r="D10" s="6"/>
      <c r="E10" s="7"/>
      <c r="F10" s="8"/>
      <c r="G10" s="5"/>
      <c r="H10" s="5"/>
      <c r="I10" s="5"/>
      <c r="J10" s="5"/>
      <c r="K10" s="5"/>
      <c r="L10" s="5"/>
      <c r="M10" s="5"/>
      <c r="N10" s="5"/>
      <c r="O10" s="5"/>
    </row>
    <row r="11" spans="1:15" ht="29.25" customHeight="1" x14ac:dyDescent="0.2">
      <c r="A11" s="5"/>
      <c r="B11" s="46" t="s">
        <v>1</v>
      </c>
      <c r="C11" s="47"/>
      <c r="D11" s="16">
        <f>SUM(D6:D10)</f>
        <v>115600</v>
      </c>
      <c r="E11" s="7"/>
      <c r="F11" s="8"/>
      <c r="G11" s="5"/>
      <c r="H11" s="5"/>
      <c r="I11" s="5"/>
      <c r="J11" s="5"/>
      <c r="K11" s="5"/>
      <c r="L11" s="5"/>
      <c r="M11" s="5"/>
      <c r="N11" s="5"/>
      <c r="O11" s="5"/>
    </row>
  </sheetData>
  <mergeCells count="2">
    <mergeCell ref="B3:D3"/>
    <mergeCell ref="B11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FF7B-5D4E-4F99-96DD-EFE69A622EF9}">
  <dimension ref="A1:O44"/>
  <sheetViews>
    <sheetView workbookViewId="0"/>
  </sheetViews>
  <sheetFormatPr baseColWidth="10" defaultColWidth="14.42578125" defaultRowHeight="15" customHeight="1" x14ac:dyDescent="0.2"/>
  <cols>
    <col min="1" max="1" width="6.140625" customWidth="1"/>
    <col min="2" max="2" width="65.7109375" customWidth="1"/>
    <col min="3" max="4" width="17.5703125" customWidth="1"/>
    <col min="5" max="5" width="6.140625" customWidth="1"/>
    <col min="6" max="6" width="19.85546875" customWidth="1"/>
    <col min="7" max="7" width="21.85546875" customWidth="1"/>
    <col min="8" max="8" width="11.5703125" customWidth="1"/>
    <col min="9" max="15" width="10.85546875" customWidth="1"/>
  </cols>
  <sheetData>
    <row r="1" spans="1:15" ht="102" customHeight="1" x14ac:dyDescent="0.3">
      <c r="A1" s="1"/>
      <c r="B1" s="2"/>
      <c r="C1" s="2"/>
      <c r="F1" s="3"/>
      <c r="G1" s="3"/>
      <c r="H1" s="3"/>
      <c r="I1" s="3"/>
      <c r="L1" s="3"/>
      <c r="M1" s="3"/>
      <c r="N1" s="3"/>
      <c r="O1" s="3"/>
    </row>
    <row r="2" spans="1:15" ht="34.5" customHeight="1" x14ac:dyDescent="0.2">
      <c r="A2" s="31"/>
      <c r="E2" s="12" t="s">
        <v>91</v>
      </c>
      <c r="F2" s="4"/>
      <c r="G2" s="3"/>
      <c r="H2" s="3"/>
      <c r="I2" s="3"/>
      <c r="J2" s="3"/>
      <c r="K2" s="3"/>
      <c r="L2" s="3"/>
      <c r="M2" s="3"/>
      <c r="N2" s="3"/>
      <c r="O2" s="3"/>
    </row>
    <row r="3" spans="1:15" ht="30" customHeight="1" x14ac:dyDescent="0.2">
      <c r="A3" s="3"/>
      <c r="B3" s="45" t="s">
        <v>0</v>
      </c>
      <c r="C3" s="45"/>
      <c r="D3" s="45"/>
      <c r="E3" s="9"/>
      <c r="G3" s="3"/>
      <c r="H3" s="3"/>
      <c r="I3" s="3"/>
      <c r="J3" s="3"/>
      <c r="K3" s="3"/>
      <c r="L3" s="3"/>
      <c r="M3" s="3"/>
      <c r="N3" s="3"/>
      <c r="O3" s="3"/>
    </row>
    <row r="4" spans="1:15" ht="9" customHeight="1" x14ac:dyDescent="0.2">
      <c r="A4" s="5"/>
      <c r="B4" s="6"/>
      <c r="C4" s="6"/>
      <c r="D4" s="6"/>
      <c r="E4" s="7"/>
      <c r="F4" s="8"/>
      <c r="G4" s="5"/>
      <c r="H4" s="5"/>
      <c r="I4" s="5"/>
      <c r="J4" s="5"/>
      <c r="K4" s="5"/>
      <c r="L4" s="5"/>
      <c r="M4" s="5"/>
      <c r="N4" s="5"/>
      <c r="O4" s="5"/>
    </row>
    <row r="5" spans="1:15" ht="41.25" customHeight="1" x14ac:dyDescent="0.2">
      <c r="A5" s="5"/>
      <c r="B5" s="15" t="s">
        <v>77</v>
      </c>
      <c r="C5" s="15" t="s">
        <v>9</v>
      </c>
      <c r="D5" s="15" t="s">
        <v>8</v>
      </c>
      <c r="E5" s="7"/>
      <c r="F5" s="8"/>
      <c r="G5" s="5"/>
      <c r="H5" s="5"/>
      <c r="I5" s="5"/>
      <c r="J5" s="5"/>
      <c r="K5" s="5"/>
      <c r="L5" s="5"/>
      <c r="M5" s="5"/>
      <c r="N5" s="5"/>
      <c r="O5" s="5"/>
    </row>
    <row r="6" spans="1:15" ht="21" customHeight="1" x14ac:dyDescent="0.2">
      <c r="A6" s="5"/>
      <c r="B6" s="13" t="s">
        <v>37</v>
      </c>
      <c r="C6" s="35">
        <f t="shared" ref="C6:C41" si="0">D6/$D$42</f>
        <v>7.058823529411765E-3</v>
      </c>
      <c r="D6" s="14">
        <v>816</v>
      </c>
      <c r="E6" s="5"/>
      <c r="F6" s="8"/>
      <c r="G6" s="5"/>
      <c r="H6" s="5"/>
      <c r="I6" s="5"/>
      <c r="J6" s="5"/>
      <c r="K6" s="5"/>
      <c r="L6" s="5"/>
      <c r="M6" s="5"/>
      <c r="N6" s="5"/>
      <c r="O6" s="5"/>
    </row>
    <row r="7" spans="1:15" ht="21" customHeight="1" x14ac:dyDescent="0.2">
      <c r="A7" s="5"/>
      <c r="B7" s="10" t="s">
        <v>38</v>
      </c>
      <c r="C7" s="36">
        <f t="shared" ref="C7:C37" si="1">D7/$D$42</f>
        <v>1.5155709342560554E-2</v>
      </c>
      <c r="D7" s="11">
        <v>1752</v>
      </c>
      <c r="E7" s="5"/>
      <c r="F7" s="8"/>
      <c r="G7" s="5"/>
      <c r="H7" s="5"/>
      <c r="I7" s="5"/>
      <c r="J7" s="5"/>
      <c r="K7" s="5"/>
      <c r="L7" s="5"/>
      <c r="M7" s="5"/>
      <c r="N7" s="5"/>
      <c r="O7" s="5"/>
    </row>
    <row r="8" spans="1:15" ht="21" customHeight="1" x14ac:dyDescent="0.2">
      <c r="A8" s="5"/>
      <c r="B8" s="13" t="s">
        <v>39</v>
      </c>
      <c r="C8" s="35">
        <f t="shared" si="1"/>
        <v>7.3875432525951556E-3</v>
      </c>
      <c r="D8" s="14">
        <v>854</v>
      </c>
      <c r="E8" s="5"/>
      <c r="F8" s="8"/>
      <c r="G8" s="5"/>
      <c r="H8" s="5"/>
      <c r="I8" s="5"/>
      <c r="J8" s="5"/>
      <c r="K8" s="5"/>
      <c r="L8" s="5"/>
      <c r="M8" s="5"/>
      <c r="N8" s="5"/>
      <c r="O8" s="5"/>
    </row>
    <row r="9" spans="1:15" ht="21" customHeight="1" x14ac:dyDescent="0.2">
      <c r="A9" s="5"/>
      <c r="B9" s="10" t="s">
        <v>40</v>
      </c>
      <c r="C9" s="36">
        <f t="shared" si="1"/>
        <v>7.8806228373702429E-3</v>
      </c>
      <c r="D9" s="11">
        <v>911</v>
      </c>
      <c r="E9" s="5"/>
      <c r="F9" s="8"/>
      <c r="G9" s="5"/>
      <c r="H9" s="5"/>
      <c r="I9" s="5"/>
      <c r="J9" s="5"/>
      <c r="K9" s="5"/>
      <c r="L9" s="5"/>
      <c r="M9" s="5"/>
      <c r="N9" s="5"/>
      <c r="O9" s="5"/>
    </row>
    <row r="10" spans="1:15" ht="21" customHeight="1" x14ac:dyDescent="0.2">
      <c r="A10" s="5"/>
      <c r="B10" s="13" t="s">
        <v>41</v>
      </c>
      <c r="C10" s="35">
        <f t="shared" si="1"/>
        <v>6.0198961937716261E-2</v>
      </c>
      <c r="D10" s="14">
        <v>6959</v>
      </c>
      <c r="E10" s="5"/>
      <c r="F10" s="8"/>
      <c r="G10" s="5"/>
      <c r="H10" s="5"/>
      <c r="I10" s="5"/>
      <c r="J10" s="5"/>
      <c r="K10" s="5"/>
      <c r="L10" s="5"/>
      <c r="M10" s="5"/>
      <c r="N10" s="5"/>
      <c r="O10" s="5"/>
    </row>
    <row r="11" spans="1:15" ht="21" customHeight="1" x14ac:dyDescent="0.2">
      <c r="A11" s="5"/>
      <c r="B11" s="10" t="s">
        <v>42</v>
      </c>
      <c r="C11" s="36">
        <f t="shared" si="1"/>
        <v>2.85121107266436E-2</v>
      </c>
      <c r="D11" s="11">
        <v>3296</v>
      </c>
      <c r="E11" s="5"/>
      <c r="F11" s="8"/>
      <c r="G11" s="5"/>
      <c r="H11" s="5"/>
      <c r="I11" s="5"/>
      <c r="J11" s="5"/>
      <c r="K11" s="5"/>
      <c r="L11" s="5"/>
      <c r="M11" s="5"/>
      <c r="N11" s="5"/>
      <c r="O11" s="5"/>
    </row>
    <row r="12" spans="1:15" ht="21" customHeight="1" x14ac:dyDescent="0.2">
      <c r="A12" s="5"/>
      <c r="B12" s="13" t="s">
        <v>43</v>
      </c>
      <c r="C12" s="35">
        <f t="shared" si="1"/>
        <v>5.0994809688581312E-2</v>
      </c>
      <c r="D12" s="14">
        <v>5895</v>
      </c>
      <c r="E12" s="5"/>
      <c r="F12" s="8"/>
      <c r="G12" s="5"/>
      <c r="H12" s="5"/>
      <c r="I12" s="5"/>
      <c r="J12" s="5"/>
      <c r="K12" s="5"/>
      <c r="L12" s="5"/>
      <c r="M12" s="5"/>
      <c r="N12" s="5"/>
      <c r="O12" s="5"/>
    </row>
    <row r="13" spans="1:15" ht="21" customHeight="1" x14ac:dyDescent="0.2">
      <c r="A13" s="5"/>
      <c r="B13" s="10" t="s">
        <v>44</v>
      </c>
      <c r="C13" s="36">
        <f t="shared" si="1"/>
        <v>2.4437716262975778E-2</v>
      </c>
      <c r="D13" s="11">
        <v>2825</v>
      </c>
      <c r="E13" s="5"/>
      <c r="F13" s="8"/>
      <c r="G13" s="5"/>
      <c r="H13" s="5"/>
      <c r="I13" s="5"/>
      <c r="J13" s="5"/>
      <c r="K13" s="5"/>
      <c r="L13" s="5"/>
      <c r="M13" s="5"/>
      <c r="N13" s="5"/>
      <c r="O13" s="5"/>
    </row>
    <row r="14" spans="1:15" ht="21" customHeight="1" x14ac:dyDescent="0.2">
      <c r="A14" s="5"/>
      <c r="B14" s="13" t="s">
        <v>45</v>
      </c>
      <c r="C14" s="35">
        <f t="shared" si="1"/>
        <v>8.2439446366782011E-3</v>
      </c>
      <c r="D14" s="14">
        <v>953</v>
      </c>
      <c r="E14" s="5"/>
      <c r="F14" s="8"/>
      <c r="G14" s="5"/>
      <c r="H14" s="5"/>
      <c r="I14" s="5"/>
      <c r="J14" s="5"/>
      <c r="K14" s="5"/>
      <c r="L14" s="5"/>
      <c r="M14" s="5"/>
      <c r="N14" s="5"/>
      <c r="O14" s="5"/>
    </row>
    <row r="15" spans="1:15" ht="21" customHeight="1" x14ac:dyDescent="0.2">
      <c r="A15" s="5"/>
      <c r="B15" s="10" t="s">
        <v>46</v>
      </c>
      <c r="C15" s="36">
        <f t="shared" si="1"/>
        <v>2.193771626297578E-2</v>
      </c>
      <c r="D15" s="11">
        <v>2536</v>
      </c>
      <c r="E15" s="5"/>
      <c r="F15" s="8"/>
      <c r="G15" s="5"/>
      <c r="H15" s="5"/>
      <c r="I15" s="5"/>
      <c r="J15" s="5"/>
      <c r="K15" s="5"/>
      <c r="L15" s="5"/>
      <c r="M15" s="5"/>
      <c r="N15" s="5"/>
      <c r="O15" s="5"/>
    </row>
    <row r="16" spans="1:15" ht="21" customHeight="1" x14ac:dyDescent="0.2">
      <c r="A16" s="5"/>
      <c r="B16" s="13" t="s">
        <v>47</v>
      </c>
      <c r="C16" s="35">
        <f t="shared" si="1"/>
        <v>3.8702422145328721E-2</v>
      </c>
      <c r="D16" s="14">
        <v>4474</v>
      </c>
      <c r="E16" s="5"/>
      <c r="F16" s="8"/>
      <c r="G16" s="5"/>
      <c r="H16" s="5"/>
      <c r="I16" s="5"/>
      <c r="J16" s="5"/>
      <c r="K16" s="5"/>
      <c r="L16" s="5"/>
      <c r="M16" s="5"/>
      <c r="N16" s="5"/>
      <c r="O16" s="5"/>
    </row>
    <row r="17" spans="1:15" ht="21" customHeight="1" x14ac:dyDescent="0.2">
      <c r="A17" s="5"/>
      <c r="B17" s="10" t="s">
        <v>48</v>
      </c>
      <c r="C17" s="36">
        <f t="shared" si="1"/>
        <v>4.3693771626297576E-2</v>
      </c>
      <c r="D17" s="11">
        <v>5051</v>
      </c>
      <c r="E17" s="5"/>
      <c r="F17" s="8"/>
      <c r="G17" s="5"/>
      <c r="H17" s="5"/>
      <c r="I17" s="5"/>
      <c r="J17" s="5"/>
      <c r="K17" s="5"/>
      <c r="L17" s="5"/>
      <c r="M17" s="5"/>
      <c r="N17" s="5"/>
      <c r="O17" s="5"/>
    </row>
    <row r="18" spans="1:15" ht="21" customHeight="1" x14ac:dyDescent="0.2">
      <c r="A18" s="5"/>
      <c r="B18" s="13" t="s">
        <v>49</v>
      </c>
      <c r="C18" s="35">
        <f t="shared" si="1"/>
        <v>3.2214532871972318E-2</v>
      </c>
      <c r="D18" s="14">
        <v>3724</v>
      </c>
      <c r="E18" s="5"/>
      <c r="F18" s="8"/>
      <c r="G18" s="5"/>
      <c r="H18" s="5"/>
      <c r="I18" s="5"/>
      <c r="J18" s="5"/>
      <c r="K18" s="5"/>
      <c r="L18" s="5"/>
      <c r="M18" s="5"/>
      <c r="N18" s="5"/>
      <c r="O18" s="5"/>
    </row>
    <row r="19" spans="1:15" ht="21" customHeight="1" x14ac:dyDescent="0.2">
      <c r="A19" s="5"/>
      <c r="B19" s="10" t="s">
        <v>50</v>
      </c>
      <c r="C19" s="36">
        <f t="shared" si="1"/>
        <v>4.3434256055363323E-2</v>
      </c>
      <c r="D19" s="11">
        <v>5021</v>
      </c>
      <c r="E19" s="5"/>
      <c r="F19" s="8"/>
      <c r="G19" s="5"/>
      <c r="H19" s="5"/>
      <c r="I19" s="5"/>
      <c r="J19" s="5"/>
      <c r="K19" s="5"/>
      <c r="L19" s="5"/>
      <c r="M19" s="5"/>
      <c r="N19" s="5"/>
      <c r="O19" s="5"/>
    </row>
    <row r="20" spans="1:15" ht="21" customHeight="1" x14ac:dyDescent="0.2">
      <c r="A20" s="5"/>
      <c r="B20" s="13" t="s">
        <v>51</v>
      </c>
      <c r="C20" s="35">
        <f t="shared" si="1"/>
        <v>6.262110726643598E-2</v>
      </c>
      <c r="D20" s="14">
        <v>7239</v>
      </c>
      <c r="E20" s="5"/>
      <c r="F20" s="8"/>
      <c r="G20" s="5"/>
      <c r="H20" s="5"/>
      <c r="I20" s="5"/>
      <c r="J20" s="5"/>
      <c r="K20" s="5"/>
      <c r="L20" s="5"/>
      <c r="M20" s="5"/>
      <c r="N20" s="5"/>
      <c r="O20" s="5"/>
    </row>
    <row r="21" spans="1:15" ht="21" customHeight="1" x14ac:dyDescent="0.2">
      <c r="A21" s="5"/>
      <c r="B21" s="10" t="s">
        <v>52</v>
      </c>
      <c r="C21" s="36">
        <f t="shared" si="1"/>
        <v>4.4974048442906575E-2</v>
      </c>
      <c r="D21" s="11">
        <v>5199</v>
      </c>
      <c r="E21" s="5"/>
      <c r="F21" s="8"/>
      <c r="G21" s="5"/>
      <c r="H21" s="5"/>
      <c r="I21" s="5"/>
      <c r="J21" s="5"/>
      <c r="K21" s="5"/>
      <c r="L21" s="5"/>
      <c r="M21" s="5"/>
      <c r="N21" s="5"/>
      <c r="O21" s="5"/>
    </row>
    <row r="22" spans="1:15" ht="21" customHeight="1" x14ac:dyDescent="0.2">
      <c r="A22" s="5"/>
      <c r="B22" s="13" t="s">
        <v>53</v>
      </c>
      <c r="C22" s="35">
        <f t="shared" si="1"/>
        <v>1.5147058823529411E-2</v>
      </c>
      <c r="D22" s="14">
        <v>1751</v>
      </c>
      <c r="E22" s="5"/>
      <c r="F22" s="8"/>
      <c r="G22" s="5"/>
      <c r="H22" s="5"/>
      <c r="I22" s="5"/>
      <c r="J22" s="5"/>
      <c r="K22" s="5"/>
      <c r="L22" s="5"/>
      <c r="M22" s="5"/>
      <c r="N22" s="5"/>
      <c r="O22" s="5"/>
    </row>
    <row r="23" spans="1:15" ht="21" customHeight="1" x14ac:dyDescent="0.2">
      <c r="A23" s="5"/>
      <c r="B23" s="10" t="s">
        <v>54</v>
      </c>
      <c r="C23" s="36">
        <f t="shared" si="1"/>
        <v>8.3996539792387543E-3</v>
      </c>
      <c r="D23" s="11">
        <v>971</v>
      </c>
      <c r="E23" s="5"/>
      <c r="F23" s="8"/>
      <c r="G23" s="5"/>
      <c r="H23" s="5"/>
      <c r="I23" s="5"/>
      <c r="J23" s="5"/>
      <c r="K23" s="5"/>
      <c r="L23" s="5"/>
      <c r="M23" s="5"/>
      <c r="N23" s="5"/>
      <c r="O23" s="5"/>
    </row>
    <row r="24" spans="1:15" ht="21" customHeight="1" x14ac:dyDescent="0.2">
      <c r="A24" s="5"/>
      <c r="B24" s="13" t="s">
        <v>55</v>
      </c>
      <c r="C24" s="35">
        <f t="shared" si="1"/>
        <v>2.1652249134948096E-2</v>
      </c>
      <c r="D24" s="14">
        <v>2503</v>
      </c>
      <c r="E24" s="5"/>
      <c r="F24" s="8"/>
      <c r="G24" s="5"/>
      <c r="H24" s="5"/>
      <c r="I24" s="5"/>
      <c r="J24" s="5"/>
      <c r="K24" s="5"/>
      <c r="L24" s="5"/>
      <c r="M24" s="5"/>
      <c r="N24" s="5"/>
      <c r="O24" s="5"/>
    </row>
    <row r="25" spans="1:15" ht="21" customHeight="1" x14ac:dyDescent="0.2">
      <c r="A25" s="5"/>
      <c r="B25" s="10" t="s">
        <v>56</v>
      </c>
      <c r="C25" s="36">
        <f t="shared" si="1"/>
        <v>5.1816608996539795E-2</v>
      </c>
      <c r="D25" s="11">
        <v>5990</v>
      </c>
      <c r="E25" s="5"/>
      <c r="F25" s="8"/>
      <c r="G25" s="5"/>
      <c r="H25" s="5"/>
      <c r="I25" s="5"/>
      <c r="J25" s="5"/>
      <c r="K25" s="5"/>
      <c r="L25" s="5"/>
      <c r="M25" s="5"/>
      <c r="N25" s="5"/>
      <c r="O25" s="5"/>
    </row>
    <row r="26" spans="1:15" ht="21" customHeight="1" x14ac:dyDescent="0.2">
      <c r="A26" s="5"/>
      <c r="B26" s="13" t="s">
        <v>57</v>
      </c>
      <c r="C26" s="35">
        <f t="shared" si="1"/>
        <v>4.3754325259515572E-2</v>
      </c>
      <c r="D26" s="14">
        <v>5058</v>
      </c>
      <c r="E26" s="5"/>
      <c r="F26" s="8"/>
      <c r="G26" s="5"/>
      <c r="H26" s="5"/>
      <c r="I26" s="5"/>
      <c r="J26" s="5"/>
      <c r="K26" s="5"/>
      <c r="L26" s="5"/>
      <c r="M26" s="5"/>
      <c r="N26" s="5"/>
      <c r="O26" s="5"/>
    </row>
    <row r="27" spans="1:15" ht="21" customHeight="1" x14ac:dyDescent="0.2">
      <c r="A27" s="5"/>
      <c r="B27" s="10" t="s">
        <v>58</v>
      </c>
      <c r="C27" s="36">
        <f t="shared" si="1"/>
        <v>8.8927335640138407E-3</v>
      </c>
      <c r="D27" s="11">
        <v>1028</v>
      </c>
      <c r="E27" s="5"/>
      <c r="F27" s="8"/>
      <c r="G27" s="5"/>
      <c r="H27" s="5"/>
      <c r="I27" s="5"/>
      <c r="J27" s="5"/>
      <c r="K27" s="5"/>
      <c r="L27" s="5"/>
      <c r="M27" s="5"/>
      <c r="N27" s="5"/>
      <c r="O27" s="5"/>
    </row>
    <row r="28" spans="1:15" ht="21" customHeight="1" x14ac:dyDescent="0.2">
      <c r="A28" s="5"/>
      <c r="B28" s="13" t="s">
        <v>59</v>
      </c>
      <c r="C28" s="35">
        <f t="shared" si="1"/>
        <v>1.0216262975778547E-2</v>
      </c>
      <c r="D28" s="14">
        <v>1181</v>
      </c>
      <c r="E28" s="5"/>
      <c r="F28" s="8"/>
      <c r="G28" s="5"/>
      <c r="H28" s="5"/>
      <c r="I28" s="5"/>
      <c r="J28" s="5"/>
      <c r="K28" s="5"/>
      <c r="L28" s="5"/>
      <c r="M28" s="5"/>
      <c r="N28" s="5"/>
      <c r="O28" s="5"/>
    </row>
    <row r="29" spans="1:15" ht="21" customHeight="1" x14ac:dyDescent="0.2">
      <c r="A29" s="5"/>
      <c r="B29" s="10" t="s">
        <v>60</v>
      </c>
      <c r="C29" s="36">
        <f t="shared" si="1"/>
        <v>3.6695501730103809E-2</v>
      </c>
      <c r="D29" s="11">
        <v>4242</v>
      </c>
      <c r="E29" s="5"/>
      <c r="F29" s="8"/>
      <c r="G29" s="5"/>
      <c r="H29" s="5"/>
      <c r="I29" s="5"/>
      <c r="J29" s="5"/>
      <c r="K29" s="5"/>
      <c r="L29" s="5"/>
      <c r="M29" s="5"/>
      <c r="N29" s="5"/>
      <c r="O29" s="5"/>
    </row>
    <row r="30" spans="1:15" ht="21" customHeight="1" x14ac:dyDescent="0.2">
      <c r="A30" s="5"/>
      <c r="B30" s="13" t="s">
        <v>61</v>
      </c>
      <c r="C30" s="35">
        <f t="shared" si="1"/>
        <v>2.6167820069204151E-2</v>
      </c>
      <c r="D30" s="14">
        <v>3025</v>
      </c>
      <c r="E30" s="5"/>
      <c r="F30" s="8"/>
      <c r="G30" s="5"/>
      <c r="H30" s="5"/>
      <c r="I30" s="5"/>
      <c r="J30" s="5"/>
      <c r="K30" s="5"/>
      <c r="L30" s="5"/>
      <c r="M30" s="5"/>
      <c r="N30" s="5"/>
      <c r="O30" s="5"/>
    </row>
    <row r="31" spans="1:15" ht="21" customHeight="1" x14ac:dyDescent="0.2">
      <c r="A31" s="5"/>
      <c r="B31" s="10" t="s">
        <v>62</v>
      </c>
      <c r="C31" s="36">
        <f t="shared" si="1"/>
        <v>4.3901384083044982E-2</v>
      </c>
      <c r="D31" s="11">
        <v>5075</v>
      </c>
      <c r="E31" s="5"/>
      <c r="F31" s="8"/>
      <c r="G31" s="5"/>
      <c r="H31" s="5"/>
      <c r="I31" s="5"/>
      <c r="J31" s="5"/>
      <c r="K31" s="5"/>
      <c r="L31" s="5"/>
      <c r="M31" s="5"/>
      <c r="N31" s="5"/>
      <c r="O31" s="5"/>
    </row>
    <row r="32" spans="1:15" ht="21" customHeight="1" x14ac:dyDescent="0.2">
      <c r="A32" s="5"/>
      <c r="B32" s="13" t="s">
        <v>63</v>
      </c>
      <c r="C32" s="35">
        <f t="shared" si="1"/>
        <v>4.1366782006920413E-2</v>
      </c>
      <c r="D32" s="14">
        <v>4782</v>
      </c>
      <c r="E32" s="5"/>
      <c r="F32" s="8"/>
      <c r="G32" s="5"/>
      <c r="H32" s="5"/>
      <c r="I32" s="5"/>
      <c r="J32" s="5"/>
      <c r="K32" s="5"/>
      <c r="L32" s="5"/>
      <c r="M32" s="5"/>
      <c r="N32" s="5"/>
      <c r="O32" s="5"/>
    </row>
    <row r="33" spans="1:15" ht="21" customHeight="1" x14ac:dyDescent="0.2">
      <c r="A33" s="5"/>
      <c r="B33" s="10" t="s">
        <v>64</v>
      </c>
      <c r="C33" s="36">
        <f t="shared" si="1"/>
        <v>2.8538062283737023E-2</v>
      </c>
      <c r="D33" s="11">
        <v>3299</v>
      </c>
      <c r="E33" s="5"/>
      <c r="F33" s="8"/>
      <c r="G33" s="5"/>
      <c r="H33" s="5"/>
      <c r="I33" s="5"/>
      <c r="J33" s="5"/>
      <c r="K33" s="5"/>
      <c r="L33" s="5"/>
      <c r="M33" s="5"/>
      <c r="N33" s="5"/>
      <c r="O33" s="5"/>
    </row>
    <row r="34" spans="1:15" ht="21" customHeight="1" x14ac:dyDescent="0.2">
      <c r="A34" s="5"/>
      <c r="B34" s="13" t="s">
        <v>65</v>
      </c>
      <c r="C34" s="35">
        <f t="shared" si="1"/>
        <v>9.1262975778546706E-3</v>
      </c>
      <c r="D34" s="14">
        <v>1055</v>
      </c>
      <c r="E34" s="5"/>
      <c r="F34" s="8"/>
      <c r="G34" s="5"/>
      <c r="H34" s="5"/>
      <c r="I34" s="5"/>
      <c r="J34" s="5"/>
      <c r="K34" s="5"/>
      <c r="L34" s="5"/>
      <c r="M34" s="5"/>
      <c r="N34" s="5"/>
      <c r="O34" s="5"/>
    </row>
    <row r="35" spans="1:15" ht="21" customHeight="1" x14ac:dyDescent="0.2">
      <c r="A35" s="5"/>
      <c r="B35" s="10" t="s">
        <v>66</v>
      </c>
      <c r="C35" s="36">
        <f t="shared" si="1"/>
        <v>8.8624567474048441E-2</v>
      </c>
      <c r="D35" s="11">
        <v>10245</v>
      </c>
      <c r="E35" s="5"/>
      <c r="F35" s="8"/>
      <c r="G35" s="5"/>
      <c r="H35" s="5"/>
      <c r="I35" s="5"/>
      <c r="J35" s="5"/>
      <c r="K35" s="5"/>
      <c r="L35" s="5"/>
      <c r="M35" s="5"/>
      <c r="N35" s="5"/>
      <c r="O35" s="5"/>
    </row>
    <row r="36" spans="1:15" ht="21" customHeight="1" x14ac:dyDescent="0.2">
      <c r="A36" s="5"/>
      <c r="B36" s="13" t="s">
        <v>67</v>
      </c>
      <c r="C36" s="35">
        <f t="shared" si="1"/>
        <v>1.8226643598615918E-2</v>
      </c>
      <c r="D36" s="14">
        <v>2107</v>
      </c>
      <c r="E36" s="5"/>
      <c r="F36" s="8"/>
      <c r="G36" s="5"/>
      <c r="H36" s="5"/>
      <c r="I36" s="5"/>
      <c r="J36" s="5"/>
      <c r="K36" s="5"/>
      <c r="L36" s="5"/>
      <c r="M36" s="5"/>
      <c r="N36" s="5"/>
      <c r="O36" s="5"/>
    </row>
    <row r="37" spans="1:15" ht="21" customHeight="1" x14ac:dyDescent="0.2">
      <c r="A37" s="5"/>
      <c r="B37" s="10" t="s">
        <v>68</v>
      </c>
      <c r="C37" s="36">
        <f t="shared" si="1"/>
        <v>2.152249134948097E-2</v>
      </c>
      <c r="D37" s="11">
        <v>2488</v>
      </c>
      <c r="E37" s="5"/>
      <c r="F37" s="8"/>
      <c r="G37" s="5"/>
      <c r="H37" s="5"/>
      <c r="I37" s="5"/>
      <c r="J37" s="5"/>
      <c r="K37" s="5"/>
      <c r="L37" s="5"/>
      <c r="M37" s="5"/>
      <c r="N37" s="5"/>
      <c r="O37" s="5"/>
    </row>
    <row r="38" spans="1:15" ht="21" customHeight="1" x14ac:dyDescent="0.2">
      <c r="A38" s="5"/>
      <c r="B38" s="13" t="s">
        <v>69</v>
      </c>
      <c r="C38" s="35">
        <f t="shared" si="0"/>
        <v>6.5743944636678197E-4</v>
      </c>
      <c r="D38" s="14">
        <v>76</v>
      </c>
      <c r="E38" s="5"/>
      <c r="F38" s="8"/>
      <c r="G38" s="5"/>
      <c r="H38" s="5"/>
      <c r="I38" s="5"/>
      <c r="J38" s="5"/>
      <c r="K38" s="5"/>
      <c r="L38" s="5"/>
      <c r="M38" s="5"/>
      <c r="N38" s="5"/>
      <c r="O38" s="5"/>
    </row>
    <row r="39" spans="1:15" ht="21" customHeight="1" x14ac:dyDescent="0.2">
      <c r="A39" s="5"/>
      <c r="B39" s="10" t="s">
        <v>72</v>
      </c>
      <c r="C39" s="36">
        <f t="shared" ref="C39" si="2">D39/$D$42</f>
        <v>2.7794117647058823E-2</v>
      </c>
      <c r="D39" s="11">
        <v>3213</v>
      </c>
      <c r="E39" s="5"/>
      <c r="F39" s="8"/>
      <c r="G39" s="5"/>
      <c r="H39" s="5"/>
      <c r="I39" s="5"/>
      <c r="J39" s="5"/>
      <c r="K39" s="5"/>
      <c r="L39" s="5"/>
      <c r="M39" s="5"/>
      <c r="N39" s="5"/>
      <c r="O39" s="5"/>
    </row>
    <row r="40" spans="1:15" ht="21" customHeight="1" x14ac:dyDescent="0.2">
      <c r="A40" s="5"/>
      <c r="B40" s="13" t="s">
        <v>92</v>
      </c>
      <c r="C40" s="35">
        <f t="shared" si="0"/>
        <v>1.7301038062283738E-5</v>
      </c>
      <c r="D40" s="14">
        <v>2</v>
      </c>
      <c r="E40" s="5"/>
      <c r="F40" s="8"/>
      <c r="G40" s="5"/>
      <c r="H40" s="5"/>
      <c r="I40" s="5"/>
      <c r="J40" s="5"/>
      <c r="K40" s="5"/>
      <c r="L40" s="5"/>
      <c r="M40" s="5"/>
      <c r="N40" s="5"/>
      <c r="O40" s="5"/>
    </row>
    <row r="41" spans="1:15" ht="21" customHeight="1" x14ac:dyDescent="0.2">
      <c r="A41" s="5"/>
      <c r="B41" s="10" t="s">
        <v>94</v>
      </c>
      <c r="C41" s="36">
        <f t="shared" si="0"/>
        <v>3.4602076124567477E-5</v>
      </c>
      <c r="D41" s="11">
        <v>4</v>
      </c>
      <c r="E41" s="5"/>
      <c r="F41" s="8"/>
      <c r="G41" s="5"/>
      <c r="H41" s="5"/>
      <c r="I41" s="5"/>
      <c r="J41" s="5"/>
      <c r="K41" s="5"/>
      <c r="L41" s="5"/>
      <c r="M41" s="5"/>
      <c r="N41" s="5"/>
      <c r="O41" s="5"/>
    </row>
    <row r="42" spans="1:15" ht="29.25" customHeight="1" x14ac:dyDescent="0.2">
      <c r="A42" s="5"/>
      <c r="B42" s="46" t="s">
        <v>1</v>
      </c>
      <c r="C42" s="47"/>
      <c r="D42" s="16">
        <f>SUM(D6:D41)</f>
        <v>115600</v>
      </c>
      <c r="E42" s="7"/>
      <c r="F42" s="8"/>
      <c r="G42" s="5"/>
      <c r="H42" s="5"/>
      <c r="I42" s="5"/>
      <c r="J42" s="5"/>
      <c r="K42" s="5"/>
      <c r="L42" s="5"/>
      <c r="M42" s="5"/>
      <c r="N42" s="5"/>
      <c r="O42" s="5"/>
    </row>
    <row r="44" spans="1:15" ht="102" customHeight="1" x14ac:dyDescent="0.3">
      <c r="A44" s="1"/>
      <c r="B44" s="2"/>
      <c r="C44" s="2"/>
      <c r="F44" s="3"/>
      <c r="G44" s="3"/>
      <c r="H44" s="3"/>
      <c r="I44" s="3"/>
      <c r="L44" s="3"/>
      <c r="M44" s="3"/>
      <c r="N44" s="3"/>
      <c r="O44" s="3"/>
    </row>
  </sheetData>
  <sortState xmlns:xlrd2="http://schemas.microsoft.com/office/spreadsheetml/2017/richdata2" ref="B7:D37">
    <sortCondition ref="B6:B37"/>
  </sortState>
  <mergeCells count="2">
    <mergeCell ref="B3:D3"/>
    <mergeCell ref="B42:C42"/>
  </mergeCells>
  <conditionalFormatting sqref="G61">
    <cfRule type="colorScale" priority="1">
      <colorScale>
        <cfvo type="min"/>
        <cfvo type="max"/>
        <color rgb="FFF8696B"/>
        <color rgb="FFFCFCFF"/>
      </colorScale>
    </cfRule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5" orientation="portrait" r:id="rId1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8B72-8CC2-45C2-91AF-8A4B9243D662}">
  <dimension ref="A1:O233"/>
  <sheetViews>
    <sheetView topLeftCell="A160" workbookViewId="0">
      <selection activeCell="B162" sqref="B162"/>
    </sheetView>
  </sheetViews>
  <sheetFormatPr baseColWidth="10" defaultColWidth="14.42578125" defaultRowHeight="15" customHeight="1" x14ac:dyDescent="0.2"/>
  <cols>
    <col min="1" max="1" width="6.140625" customWidth="1"/>
    <col min="2" max="2" width="58" customWidth="1"/>
    <col min="3" max="4" width="17.5703125" customWidth="1"/>
    <col min="5" max="5" width="6.140625" customWidth="1"/>
    <col min="6" max="6" width="19.85546875" customWidth="1"/>
    <col min="7" max="7" width="21.85546875" customWidth="1"/>
    <col min="8" max="8" width="11.5703125" customWidth="1"/>
    <col min="9" max="15" width="10.85546875" customWidth="1"/>
  </cols>
  <sheetData>
    <row r="1" spans="1:15" ht="102" customHeight="1" x14ac:dyDescent="0.3">
      <c r="A1" s="1"/>
      <c r="B1" s="2"/>
      <c r="C1" s="2"/>
      <c r="F1" s="3"/>
      <c r="G1" s="3"/>
      <c r="H1" s="3"/>
      <c r="I1" s="3"/>
      <c r="L1" s="3"/>
      <c r="M1" s="3"/>
      <c r="N1" s="3"/>
      <c r="O1" s="3"/>
    </row>
    <row r="2" spans="1:15" ht="34.5" customHeight="1" x14ac:dyDescent="0.45">
      <c r="A2" s="34"/>
      <c r="B2" s="17"/>
      <c r="C2" s="17"/>
      <c r="D2" s="17"/>
      <c r="E2" s="12" t="s">
        <v>93</v>
      </c>
      <c r="F2" s="4"/>
      <c r="G2" s="3"/>
      <c r="H2" s="3"/>
      <c r="I2" s="3"/>
      <c r="J2" s="3"/>
      <c r="K2" s="3"/>
      <c r="L2" s="3"/>
      <c r="M2" s="3"/>
      <c r="N2" s="3"/>
      <c r="O2" s="3"/>
    </row>
    <row r="3" spans="1:15" ht="30" customHeight="1" x14ac:dyDescent="0.45">
      <c r="A3" s="18"/>
      <c r="B3" s="48" t="s">
        <v>0</v>
      </c>
      <c r="C3" s="48"/>
      <c r="D3" s="48"/>
      <c r="E3" s="19"/>
      <c r="G3" s="3"/>
      <c r="H3" s="3"/>
      <c r="I3" s="3"/>
      <c r="J3" s="3"/>
      <c r="K3" s="3"/>
      <c r="L3" s="3"/>
      <c r="M3" s="3"/>
      <c r="N3" s="3"/>
      <c r="O3" s="3"/>
    </row>
    <row r="4" spans="1:15" ht="9" customHeight="1" x14ac:dyDescent="0.2">
      <c r="A4" s="20"/>
      <c r="B4" s="21"/>
      <c r="C4" s="21"/>
      <c r="D4" s="21"/>
      <c r="E4" s="22"/>
      <c r="F4" s="8"/>
      <c r="G4" s="5"/>
      <c r="H4" s="5"/>
      <c r="I4" s="5"/>
      <c r="J4" s="5"/>
      <c r="K4" s="5"/>
      <c r="L4" s="5"/>
      <c r="M4" s="5"/>
      <c r="N4" s="5"/>
      <c r="O4" s="5"/>
    </row>
    <row r="5" spans="1:15" ht="41.25" customHeight="1" x14ac:dyDescent="0.2">
      <c r="A5" s="20"/>
      <c r="B5" s="15" t="s">
        <v>81</v>
      </c>
      <c r="C5" s="15" t="s">
        <v>9</v>
      </c>
      <c r="D5" s="15" t="s">
        <v>8</v>
      </c>
      <c r="E5" s="22"/>
      <c r="F5" s="8"/>
      <c r="G5" s="5"/>
      <c r="H5" s="5"/>
      <c r="I5" s="5"/>
      <c r="J5" s="5"/>
      <c r="K5" s="5"/>
      <c r="L5" s="5"/>
      <c r="M5" s="5"/>
      <c r="N5" s="5"/>
      <c r="O5" s="5"/>
    </row>
    <row r="6" spans="1:15" ht="21" customHeight="1" thickBot="1" x14ac:dyDescent="0.25">
      <c r="A6" s="20"/>
      <c r="B6" s="29" t="s">
        <v>37</v>
      </c>
      <c r="C6" s="37">
        <f>D6/$D$176</f>
        <v>7.058823529411765E-3</v>
      </c>
      <c r="D6" s="30">
        <f>SUM(D7:D10)</f>
        <v>816</v>
      </c>
      <c r="E6" s="20"/>
      <c r="F6" s="8"/>
      <c r="G6" s="5"/>
      <c r="H6" s="5"/>
      <c r="I6" s="5"/>
      <c r="J6" s="5"/>
      <c r="K6" s="5"/>
      <c r="L6" s="5"/>
      <c r="M6" s="5"/>
      <c r="N6" s="5"/>
      <c r="O6" s="5"/>
    </row>
    <row r="7" spans="1:15" ht="21" customHeight="1" x14ac:dyDescent="0.2">
      <c r="A7" s="20"/>
      <c r="B7" s="23" t="s">
        <v>82</v>
      </c>
      <c r="C7" s="24"/>
      <c r="D7" s="25">
        <v>519</v>
      </c>
      <c r="E7" s="20"/>
      <c r="F7" s="8"/>
      <c r="G7" s="5"/>
      <c r="H7" s="5"/>
      <c r="I7" s="5"/>
      <c r="J7" s="5"/>
      <c r="K7" s="5"/>
      <c r="L7" s="5"/>
      <c r="M7" s="5"/>
      <c r="N7" s="5"/>
      <c r="O7" s="5"/>
    </row>
    <row r="8" spans="1:15" ht="21" customHeight="1" x14ac:dyDescent="0.2">
      <c r="A8" s="20"/>
      <c r="B8" s="23" t="s">
        <v>83</v>
      </c>
      <c r="C8" s="24"/>
      <c r="D8" s="25">
        <v>183</v>
      </c>
      <c r="E8" s="20"/>
      <c r="F8" s="8"/>
      <c r="G8" s="5"/>
      <c r="H8" s="5"/>
      <c r="I8" s="5"/>
      <c r="J8" s="5"/>
      <c r="K8" s="5"/>
      <c r="L8" s="5"/>
      <c r="M8" s="5"/>
      <c r="N8" s="5"/>
      <c r="O8" s="5"/>
    </row>
    <row r="9" spans="1:15" ht="21" customHeight="1" x14ac:dyDescent="0.2">
      <c r="A9" s="20"/>
      <c r="B9" s="23" t="s">
        <v>84</v>
      </c>
      <c r="C9" s="24"/>
      <c r="D9" s="25">
        <v>102</v>
      </c>
      <c r="E9" s="20"/>
      <c r="F9" s="8"/>
      <c r="G9" s="5"/>
      <c r="H9" s="5"/>
      <c r="I9" s="5"/>
      <c r="J9" s="5"/>
      <c r="K9" s="5"/>
      <c r="L9" s="5"/>
      <c r="M9" s="5"/>
      <c r="N9" s="5"/>
      <c r="O9" s="5"/>
    </row>
    <row r="10" spans="1:15" ht="21" customHeight="1" x14ac:dyDescent="0.2">
      <c r="A10" s="20"/>
      <c r="B10" s="23" t="s">
        <v>85</v>
      </c>
      <c r="C10" s="24"/>
      <c r="D10" s="25">
        <v>12</v>
      </c>
      <c r="E10" s="20"/>
      <c r="F10" s="8"/>
      <c r="G10" s="5"/>
      <c r="H10" s="5"/>
      <c r="I10" s="5"/>
      <c r="J10" s="5"/>
      <c r="K10" s="5"/>
      <c r="L10" s="5"/>
      <c r="M10" s="5"/>
      <c r="N10" s="5"/>
      <c r="O10" s="5"/>
    </row>
    <row r="11" spans="1:15" ht="21" customHeight="1" thickBot="1" x14ac:dyDescent="0.25">
      <c r="A11" s="20"/>
      <c r="B11" s="29" t="s">
        <v>38</v>
      </c>
      <c r="C11" s="37">
        <f>D11/$D$176</f>
        <v>1.5155709342560554E-2</v>
      </c>
      <c r="D11" s="30">
        <f>SUM(D12:D15)</f>
        <v>1752</v>
      </c>
      <c r="E11" s="20"/>
      <c r="F11" s="8"/>
      <c r="G11" s="5"/>
      <c r="H11" s="5"/>
      <c r="I11" s="5"/>
      <c r="J11" s="5"/>
      <c r="K11" s="5"/>
      <c r="L11" s="5"/>
      <c r="M11" s="5"/>
      <c r="N11" s="5"/>
      <c r="O11" s="5"/>
    </row>
    <row r="12" spans="1:15" ht="21" customHeight="1" x14ac:dyDescent="0.2">
      <c r="A12" s="20"/>
      <c r="B12" s="23" t="s">
        <v>82</v>
      </c>
      <c r="C12" s="24"/>
      <c r="D12" s="25">
        <v>1101</v>
      </c>
      <c r="E12" s="20"/>
      <c r="F12" s="8"/>
      <c r="G12" s="5"/>
      <c r="H12" s="5"/>
      <c r="I12" s="5"/>
      <c r="J12" s="5"/>
      <c r="K12" s="5"/>
      <c r="L12" s="5"/>
      <c r="M12" s="5"/>
      <c r="N12" s="5"/>
      <c r="O12" s="5"/>
    </row>
    <row r="13" spans="1:15" ht="21" customHeight="1" x14ac:dyDescent="0.2">
      <c r="A13" s="20"/>
      <c r="B13" s="23" t="s">
        <v>83</v>
      </c>
      <c r="C13" s="24"/>
      <c r="D13" s="25">
        <v>182</v>
      </c>
      <c r="E13" s="20"/>
      <c r="F13" s="8"/>
      <c r="G13" s="5"/>
      <c r="H13" s="5"/>
      <c r="I13" s="5"/>
      <c r="J13" s="5"/>
      <c r="K13" s="5"/>
      <c r="L13" s="5"/>
      <c r="M13" s="5"/>
      <c r="N13" s="5"/>
      <c r="O13" s="5"/>
    </row>
    <row r="14" spans="1:15" ht="21" customHeight="1" x14ac:dyDescent="0.2">
      <c r="A14" s="20"/>
      <c r="B14" s="23" t="s">
        <v>84</v>
      </c>
      <c r="C14" s="24"/>
      <c r="D14" s="25">
        <v>438</v>
      </c>
      <c r="E14" s="20"/>
      <c r="F14" s="8"/>
      <c r="G14" s="5"/>
      <c r="H14" s="5"/>
      <c r="I14" s="5"/>
      <c r="J14" s="5"/>
      <c r="K14" s="5"/>
      <c r="L14" s="5"/>
      <c r="M14" s="5"/>
      <c r="N14" s="5"/>
      <c r="O14" s="5"/>
    </row>
    <row r="15" spans="1:15" ht="21" customHeight="1" x14ac:dyDescent="0.2">
      <c r="A15" s="20"/>
      <c r="B15" s="23" t="s">
        <v>85</v>
      </c>
      <c r="C15" s="24"/>
      <c r="D15" s="25">
        <v>31</v>
      </c>
      <c r="E15" s="20"/>
      <c r="F15" s="8"/>
      <c r="G15" s="5"/>
      <c r="H15" s="5"/>
      <c r="I15" s="5"/>
      <c r="J15" s="5"/>
      <c r="K15" s="5"/>
      <c r="L15" s="5"/>
      <c r="M15" s="5"/>
      <c r="N15" s="5"/>
      <c r="O15" s="5"/>
    </row>
    <row r="16" spans="1:15" ht="21" customHeight="1" thickBot="1" x14ac:dyDescent="0.25">
      <c r="A16" s="20"/>
      <c r="B16" s="29" t="s">
        <v>39</v>
      </c>
      <c r="C16" s="37">
        <f>D16/$D$176</f>
        <v>7.3875432525951556E-3</v>
      </c>
      <c r="D16" s="30">
        <f>SUM(D17:D20)</f>
        <v>854</v>
      </c>
      <c r="E16" s="20"/>
      <c r="F16" s="8"/>
      <c r="G16" s="5"/>
      <c r="H16" s="5"/>
      <c r="I16" s="5"/>
      <c r="J16" s="5"/>
      <c r="K16" s="5"/>
      <c r="L16" s="5"/>
      <c r="M16" s="5"/>
      <c r="N16" s="5"/>
      <c r="O16" s="5"/>
    </row>
    <row r="17" spans="1:15" ht="21" customHeight="1" x14ac:dyDescent="0.2">
      <c r="A17" s="20"/>
      <c r="B17" s="23" t="s">
        <v>82</v>
      </c>
      <c r="C17" s="24"/>
      <c r="D17" s="25">
        <v>560</v>
      </c>
      <c r="E17" s="20"/>
      <c r="F17" s="8"/>
      <c r="G17" s="5"/>
      <c r="H17" s="5"/>
      <c r="I17" s="5"/>
      <c r="J17" s="5"/>
      <c r="K17" s="5"/>
      <c r="L17" s="5"/>
      <c r="M17" s="5"/>
      <c r="N17" s="5"/>
      <c r="O17" s="5"/>
    </row>
    <row r="18" spans="1:15" ht="21" customHeight="1" x14ac:dyDescent="0.2">
      <c r="A18" s="20"/>
      <c r="B18" s="23" t="s">
        <v>83</v>
      </c>
      <c r="C18" s="24"/>
      <c r="D18" s="25">
        <v>30</v>
      </c>
      <c r="E18" s="20"/>
      <c r="F18" s="8"/>
      <c r="G18" s="5"/>
      <c r="H18" s="5"/>
      <c r="I18" s="5"/>
      <c r="J18" s="5"/>
      <c r="K18" s="5"/>
      <c r="L18" s="5"/>
      <c r="M18" s="5"/>
      <c r="N18" s="5"/>
      <c r="O18" s="5"/>
    </row>
    <row r="19" spans="1:15" ht="21" customHeight="1" x14ac:dyDescent="0.2">
      <c r="A19" s="20"/>
      <c r="B19" s="23" t="s">
        <v>84</v>
      </c>
      <c r="C19" s="24"/>
      <c r="D19" s="25">
        <v>255</v>
      </c>
      <c r="E19" s="20"/>
      <c r="F19" s="8"/>
      <c r="G19" s="5"/>
      <c r="H19" s="5"/>
      <c r="I19" s="5"/>
      <c r="J19" s="5"/>
      <c r="K19" s="5"/>
      <c r="L19" s="5"/>
      <c r="M19" s="5"/>
      <c r="N19" s="5"/>
      <c r="O19" s="5"/>
    </row>
    <row r="20" spans="1:15" ht="21" customHeight="1" x14ac:dyDescent="0.2">
      <c r="A20" s="20"/>
      <c r="B20" s="23" t="s">
        <v>85</v>
      </c>
      <c r="C20" s="24"/>
      <c r="D20" s="25">
        <v>9</v>
      </c>
      <c r="E20" s="20"/>
      <c r="F20" s="8"/>
      <c r="G20" s="5"/>
      <c r="H20" s="5"/>
      <c r="I20" s="5"/>
      <c r="J20" s="5"/>
      <c r="K20" s="5"/>
      <c r="L20" s="5"/>
      <c r="M20" s="5"/>
      <c r="N20" s="5"/>
      <c r="O20" s="5"/>
    </row>
    <row r="21" spans="1:15" ht="21" customHeight="1" thickBot="1" x14ac:dyDescent="0.25">
      <c r="A21" s="20"/>
      <c r="B21" s="29" t="s">
        <v>40</v>
      </c>
      <c r="C21" s="37">
        <f>D21/$D$176</f>
        <v>7.8806228373702429E-3</v>
      </c>
      <c r="D21" s="30">
        <f>SUM(D22:D25)</f>
        <v>911</v>
      </c>
      <c r="E21" s="20"/>
      <c r="F21" s="8"/>
      <c r="G21" s="5"/>
      <c r="H21" s="5"/>
      <c r="I21" s="5"/>
      <c r="J21" s="5"/>
      <c r="K21" s="5"/>
      <c r="L21" s="5"/>
      <c r="M21" s="5"/>
      <c r="N21" s="5"/>
      <c r="O21" s="5"/>
    </row>
    <row r="22" spans="1:15" ht="21" customHeight="1" x14ac:dyDescent="0.2">
      <c r="A22" s="20"/>
      <c r="B22" s="23" t="s">
        <v>82</v>
      </c>
      <c r="C22" s="24"/>
      <c r="D22" s="25">
        <v>647</v>
      </c>
      <c r="E22" s="20"/>
      <c r="F22" s="8"/>
      <c r="G22" s="5"/>
      <c r="H22" s="5"/>
      <c r="I22" s="5"/>
      <c r="J22" s="5"/>
      <c r="K22" s="5"/>
      <c r="L22" s="5"/>
      <c r="M22" s="5"/>
      <c r="N22" s="5"/>
      <c r="O22" s="5"/>
    </row>
    <row r="23" spans="1:15" ht="21" customHeight="1" x14ac:dyDescent="0.2">
      <c r="A23" s="20"/>
      <c r="B23" s="23" t="s">
        <v>83</v>
      </c>
      <c r="C23" s="24"/>
      <c r="D23" s="25">
        <v>69</v>
      </c>
      <c r="E23" s="20"/>
      <c r="F23" s="8"/>
      <c r="G23" s="5"/>
      <c r="H23" s="5"/>
      <c r="I23" s="5"/>
      <c r="J23" s="5"/>
      <c r="K23" s="5"/>
      <c r="L23" s="5"/>
      <c r="M23" s="5"/>
      <c r="N23" s="5"/>
      <c r="O23" s="5"/>
    </row>
    <row r="24" spans="1:15" ht="21" customHeight="1" x14ac:dyDescent="0.2">
      <c r="A24" s="20"/>
      <c r="B24" s="23" t="s">
        <v>84</v>
      </c>
      <c r="C24" s="24"/>
      <c r="D24" s="25">
        <v>188</v>
      </c>
      <c r="E24" s="20"/>
      <c r="F24" s="8"/>
      <c r="G24" s="5"/>
      <c r="H24" s="5"/>
      <c r="I24" s="5"/>
      <c r="J24" s="5"/>
      <c r="K24" s="5"/>
      <c r="L24" s="5"/>
      <c r="M24" s="5"/>
      <c r="N24" s="5"/>
      <c r="O24" s="5"/>
    </row>
    <row r="25" spans="1:15" ht="21" customHeight="1" x14ac:dyDescent="0.2">
      <c r="A25" s="20"/>
      <c r="B25" s="23" t="s">
        <v>85</v>
      </c>
      <c r="C25" s="24"/>
      <c r="D25" s="25">
        <v>7</v>
      </c>
      <c r="E25" s="20"/>
      <c r="F25" s="8"/>
      <c r="G25" s="5"/>
      <c r="H25" s="5"/>
      <c r="I25" s="5"/>
      <c r="J25" s="5"/>
      <c r="K25" s="5"/>
      <c r="L25" s="5"/>
      <c r="M25" s="5"/>
      <c r="N25" s="5"/>
      <c r="O25" s="5"/>
    </row>
    <row r="26" spans="1:15" ht="21" customHeight="1" thickBot="1" x14ac:dyDescent="0.25">
      <c r="A26" s="20"/>
      <c r="B26" s="29" t="s">
        <v>41</v>
      </c>
      <c r="C26" s="37">
        <f>D26/$D$176</f>
        <v>6.0198961937716261E-2</v>
      </c>
      <c r="D26" s="30">
        <f>SUM(D27:D30)</f>
        <v>6959</v>
      </c>
      <c r="E26" s="20"/>
      <c r="F26" s="8"/>
      <c r="G26" s="5"/>
      <c r="H26" s="5"/>
      <c r="I26" s="5"/>
      <c r="J26" s="5"/>
      <c r="K26" s="5"/>
      <c r="L26" s="5"/>
      <c r="M26" s="5"/>
      <c r="N26" s="5"/>
      <c r="O26" s="5"/>
    </row>
    <row r="27" spans="1:15" ht="21" customHeight="1" x14ac:dyDescent="0.2">
      <c r="A27" s="20"/>
      <c r="B27" s="23" t="s">
        <v>82</v>
      </c>
      <c r="C27" s="24"/>
      <c r="D27" s="25">
        <v>5064</v>
      </c>
      <c r="E27" s="20"/>
      <c r="F27" s="8"/>
      <c r="G27" s="5"/>
      <c r="H27" s="5"/>
      <c r="I27" s="5"/>
      <c r="J27" s="5"/>
      <c r="K27" s="5"/>
      <c r="L27" s="5"/>
      <c r="M27" s="5"/>
      <c r="N27" s="5"/>
      <c r="O27" s="5"/>
    </row>
    <row r="28" spans="1:15" ht="21" customHeight="1" x14ac:dyDescent="0.2">
      <c r="A28" s="20"/>
      <c r="B28" s="23" t="s">
        <v>83</v>
      </c>
      <c r="C28" s="24"/>
      <c r="D28" s="25">
        <v>1048</v>
      </c>
      <c r="E28" s="20"/>
      <c r="F28" s="8"/>
      <c r="G28" s="5"/>
      <c r="H28" s="5"/>
      <c r="I28" s="5"/>
      <c r="J28" s="5"/>
      <c r="K28" s="5"/>
      <c r="L28" s="5"/>
      <c r="M28" s="5"/>
      <c r="N28" s="5"/>
      <c r="O28" s="5"/>
    </row>
    <row r="29" spans="1:15" ht="21" customHeight="1" x14ac:dyDescent="0.2">
      <c r="A29" s="20"/>
      <c r="B29" s="23" t="s">
        <v>84</v>
      </c>
      <c r="C29" s="24"/>
      <c r="D29" s="25">
        <v>825</v>
      </c>
      <c r="E29" s="20"/>
      <c r="F29" s="8"/>
      <c r="G29" s="5"/>
      <c r="H29" s="5"/>
      <c r="I29" s="5"/>
      <c r="J29" s="5"/>
      <c r="K29" s="5"/>
      <c r="L29" s="5"/>
      <c r="M29" s="5"/>
      <c r="N29" s="5"/>
      <c r="O29" s="5"/>
    </row>
    <row r="30" spans="1:15" ht="21" customHeight="1" x14ac:dyDescent="0.2">
      <c r="A30" s="20"/>
      <c r="B30" s="23" t="s">
        <v>85</v>
      </c>
      <c r="C30" s="24"/>
      <c r="D30" s="25">
        <v>22</v>
      </c>
      <c r="E30" s="20"/>
      <c r="F30" s="8"/>
      <c r="G30" s="5"/>
      <c r="H30" s="5"/>
      <c r="I30" s="5"/>
      <c r="J30" s="5"/>
      <c r="K30" s="5"/>
      <c r="L30" s="5"/>
      <c r="M30" s="5"/>
      <c r="N30" s="5"/>
      <c r="O30" s="5"/>
    </row>
    <row r="31" spans="1:15" ht="21" customHeight="1" thickBot="1" x14ac:dyDescent="0.25">
      <c r="A31" s="20"/>
      <c r="B31" s="29" t="s">
        <v>42</v>
      </c>
      <c r="C31" s="37">
        <f>D31/$D$176</f>
        <v>2.85121107266436E-2</v>
      </c>
      <c r="D31" s="30">
        <f>SUM(D32:D35)</f>
        <v>3296</v>
      </c>
      <c r="E31" s="20"/>
      <c r="F31" s="8"/>
      <c r="G31" s="5"/>
      <c r="H31" s="5"/>
      <c r="I31" s="5"/>
      <c r="J31" s="5"/>
      <c r="K31" s="5"/>
      <c r="L31" s="5"/>
      <c r="M31" s="5"/>
      <c r="N31" s="5"/>
      <c r="O31" s="5"/>
    </row>
    <row r="32" spans="1:15" ht="21" customHeight="1" x14ac:dyDescent="0.2">
      <c r="A32" s="20"/>
      <c r="B32" s="23" t="s">
        <v>82</v>
      </c>
      <c r="C32" s="24"/>
      <c r="D32" s="25">
        <v>2487</v>
      </c>
      <c r="E32" s="20"/>
      <c r="F32" s="8"/>
      <c r="G32" s="5"/>
      <c r="H32" s="5"/>
      <c r="I32" s="5"/>
      <c r="J32" s="5"/>
      <c r="K32" s="5"/>
      <c r="L32" s="5"/>
      <c r="M32" s="5"/>
      <c r="N32" s="5"/>
      <c r="O32" s="5"/>
    </row>
    <row r="33" spans="1:15" ht="21" customHeight="1" x14ac:dyDescent="0.2">
      <c r="A33" s="20"/>
      <c r="B33" s="23" t="s">
        <v>83</v>
      </c>
      <c r="C33" s="24"/>
      <c r="D33" s="25">
        <v>309</v>
      </c>
      <c r="E33" s="20"/>
      <c r="F33" s="8"/>
      <c r="G33" s="5"/>
      <c r="H33" s="5"/>
      <c r="I33" s="5"/>
      <c r="J33" s="5"/>
      <c r="K33" s="5"/>
      <c r="L33" s="5"/>
      <c r="M33" s="5"/>
      <c r="N33" s="5"/>
      <c r="O33" s="5"/>
    </row>
    <row r="34" spans="1:15" ht="21" customHeight="1" x14ac:dyDescent="0.2">
      <c r="A34" s="20"/>
      <c r="B34" s="23" t="s">
        <v>84</v>
      </c>
      <c r="C34" s="24"/>
      <c r="D34" s="25">
        <v>470</v>
      </c>
      <c r="E34" s="20"/>
      <c r="F34" s="8"/>
      <c r="G34" s="5"/>
      <c r="H34" s="5"/>
      <c r="I34" s="5"/>
      <c r="J34" s="5"/>
      <c r="K34" s="5"/>
      <c r="L34" s="5"/>
      <c r="M34" s="5"/>
      <c r="N34" s="5"/>
      <c r="O34" s="5"/>
    </row>
    <row r="35" spans="1:15" ht="21" customHeight="1" x14ac:dyDescent="0.2">
      <c r="A35" s="20"/>
      <c r="B35" s="23" t="s">
        <v>85</v>
      </c>
      <c r="C35" s="24"/>
      <c r="D35" s="25">
        <v>30</v>
      </c>
      <c r="E35" s="20"/>
      <c r="F35" s="8"/>
      <c r="G35" s="5"/>
      <c r="H35" s="5"/>
      <c r="I35" s="5"/>
      <c r="J35" s="5"/>
      <c r="K35" s="5"/>
      <c r="L35" s="5"/>
      <c r="M35" s="5"/>
      <c r="N35" s="5"/>
      <c r="O35" s="5"/>
    </row>
    <row r="36" spans="1:15" ht="21" customHeight="1" thickBot="1" x14ac:dyDescent="0.25">
      <c r="A36" s="20"/>
      <c r="B36" s="29" t="s">
        <v>43</v>
      </c>
      <c r="C36" s="37">
        <f>D36/$D$176</f>
        <v>5.0994809688581312E-2</v>
      </c>
      <c r="D36" s="30">
        <f>SUM(D37:D40)</f>
        <v>5895</v>
      </c>
      <c r="E36" s="20"/>
      <c r="F36" s="8"/>
      <c r="G36" s="5"/>
      <c r="H36" s="5"/>
      <c r="I36" s="5"/>
      <c r="J36" s="5"/>
      <c r="K36" s="5"/>
      <c r="L36" s="5"/>
      <c r="M36" s="5"/>
      <c r="N36" s="5"/>
      <c r="O36" s="5"/>
    </row>
    <row r="37" spans="1:15" ht="21" customHeight="1" x14ac:dyDescent="0.2">
      <c r="A37" s="20"/>
      <c r="B37" s="23" t="s">
        <v>82</v>
      </c>
      <c r="C37" s="24"/>
      <c r="D37" s="25">
        <v>4647</v>
      </c>
      <c r="E37" s="20"/>
      <c r="F37" s="8"/>
      <c r="G37" s="5"/>
      <c r="H37" s="5"/>
      <c r="I37" s="5"/>
      <c r="J37" s="5"/>
      <c r="K37" s="5"/>
      <c r="L37" s="5"/>
      <c r="M37" s="5"/>
      <c r="N37" s="5"/>
      <c r="O37" s="5"/>
    </row>
    <row r="38" spans="1:15" ht="21" customHeight="1" x14ac:dyDescent="0.2">
      <c r="A38" s="20"/>
      <c r="B38" s="23" t="s">
        <v>83</v>
      </c>
      <c r="C38" s="24"/>
      <c r="D38" s="25">
        <v>74</v>
      </c>
      <c r="E38" s="20"/>
      <c r="F38" s="8"/>
      <c r="G38" s="5"/>
      <c r="H38" s="5"/>
      <c r="I38" s="5"/>
      <c r="J38" s="5"/>
      <c r="K38" s="5"/>
      <c r="L38" s="5"/>
      <c r="M38" s="5"/>
      <c r="N38" s="5"/>
      <c r="O38" s="5"/>
    </row>
    <row r="39" spans="1:15" ht="21" customHeight="1" x14ac:dyDescent="0.2">
      <c r="A39" s="20"/>
      <c r="B39" s="23" t="s">
        <v>84</v>
      </c>
      <c r="C39" s="24"/>
      <c r="D39" s="25">
        <v>985</v>
      </c>
      <c r="E39" s="20"/>
      <c r="F39" s="8"/>
      <c r="G39" s="5"/>
      <c r="H39" s="5"/>
      <c r="I39" s="5"/>
      <c r="J39" s="5"/>
      <c r="K39" s="5"/>
      <c r="L39" s="5"/>
      <c r="M39" s="5"/>
      <c r="N39" s="5"/>
      <c r="O39" s="5"/>
    </row>
    <row r="40" spans="1:15" ht="21" customHeight="1" x14ac:dyDescent="0.2">
      <c r="A40" s="20"/>
      <c r="B40" s="23" t="s">
        <v>85</v>
      </c>
      <c r="C40" s="24"/>
      <c r="D40" s="25">
        <v>189</v>
      </c>
      <c r="E40" s="20"/>
      <c r="F40" s="8"/>
      <c r="G40" s="5"/>
      <c r="H40" s="5"/>
      <c r="I40" s="5"/>
      <c r="J40" s="5"/>
      <c r="K40" s="5"/>
      <c r="L40" s="5"/>
      <c r="M40" s="5"/>
      <c r="N40" s="5"/>
      <c r="O40" s="5"/>
    </row>
    <row r="41" spans="1:15" ht="21" customHeight="1" thickBot="1" x14ac:dyDescent="0.25">
      <c r="A41" s="20"/>
      <c r="B41" s="29" t="s">
        <v>44</v>
      </c>
      <c r="C41" s="37">
        <f>D41/$D$176</f>
        <v>2.4437716262975778E-2</v>
      </c>
      <c r="D41" s="30">
        <f>SUM(D42:D45)</f>
        <v>2825</v>
      </c>
      <c r="E41" s="20"/>
      <c r="F41" s="8"/>
      <c r="G41" s="5"/>
      <c r="H41" s="5"/>
      <c r="I41" s="5"/>
      <c r="J41" s="5"/>
      <c r="K41" s="5"/>
      <c r="L41" s="5"/>
      <c r="M41" s="5"/>
      <c r="N41" s="5"/>
      <c r="O41" s="5"/>
    </row>
    <row r="42" spans="1:15" ht="21" customHeight="1" x14ac:dyDescent="0.2">
      <c r="A42" s="20"/>
      <c r="B42" s="23" t="s">
        <v>82</v>
      </c>
      <c r="C42" s="24"/>
      <c r="D42" s="25">
        <v>2191</v>
      </c>
      <c r="E42" s="20"/>
      <c r="F42" s="8"/>
      <c r="G42" s="5"/>
      <c r="H42" s="5"/>
      <c r="I42" s="5"/>
      <c r="J42" s="5"/>
      <c r="K42" s="5"/>
      <c r="L42" s="5"/>
      <c r="M42" s="5"/>
      <c r="N42" s="5"/>
      <c r="O42" s="5"/>
    </row>
    <row r="43" spans="1:15" ht="21" customHeight="1" x14ac:dyDescent="0.2">
      <c r="A43" s="20"/>
      <c r="B43" s="23" t="s">
        <v>83</v>
      </c>
      <c r="C43" s="24"/>
      <c r="D43" s="25">
        <v>220</v>
      </c>
      <c r="E43" s="20"/>
      <c r="F43" s="8"/>
      <c r="G43" s="5"/>
      <c r="H43" s="5"/>
      <c r="I43" s="5"/>
      <c r="J43" s="5"/>
      <c r="K43" s="5"/>
      <c r="L43" s="5"/>
      <c r="M43" s="5"/>
      <c r="N43" s="5"/>
      <c r="O43" s="5"/>
    </row>
    <row r="44" spans="1:15" ht="21" customHeight="1" x14ac:dyDescent="0.2">
      <c r="A44" s="20"/>
      <c r="B44" s="23" t="s">
        <v>84</v>
      </c>
      <c r="C44" s="24"/>
      <c r="D44" s="25">
        <v>388</v>
      </c>
      <c r="E44" s="20"/>
      <c r="F44" s="8"/>
      <c r="G44" s="5"/>
      <c r="H44" s="5"/>
      <c r="I44" s="5"/>
      <c r="J44" s="5"/>
      <c r="K44" s="5"/>
      <c r="L44" s="5"/>
      <c r="M44" s="5"/>
      <c r="N44" s="5"/>
      <c r="O44" s="5"/>
    </row>
    <row r="45" spans="1:15" ht="21" customHeight="1" x14ac:dyDescent="0.2">
      <c r="A45" s="20"/>
      <c r="B45" s="23" t="s">
        <v>85</v>
      </c>
      <c r="C45" s="24"/>
      <c r="D45" s="25">
        <v>26</v>
      </c>
      <c r="E45" s="20"/>
      <c r="F45" s="8"/>
      <c r="G45" s="5"/>
      <c r="H45" s="5"/>
      <c r="I45" s="5"/>
      <c r="J45" s="5"/>
      <c r="K45" s="5"/>
      <c r="L45" s="5"/>
      <c r="M45" s="5"/>
      <c r="N45" s="5"/>
      <c r="O45" s="5"/>
    </row>
    <row r="46" spans="1:15" ht="21" customHeight="1" thickBot="1" x14ac:dyDescent="0.25">
      <c r="A46" s="20"/>
      <c r="B46" s="29" t="s">
        <v>45</v>
      </c>
      <c r="C46" s="37">
        <f>D46/$D$176</f>
        <v>8.2439446366782011E-3</v>
      </c>
      <c r="D46" s="30">
        <f>SUM(D47:D50)</f>
        <v>953</v>
      </c>
      <c r="E46" s="20"/>
      <c r="F46" s="8"/>
      <c r="G46" s="5"/>
      <c r="H46" s="5"/>
      <c r="I46" s="5"/>
      <c r="J46" s="5"/>
      <c r="K46" s="5"/>
      <c r="L46" s="5"/>
      <c r="M46" s="5"/>
      <c r="N46" s="5"/>
      <c r="O46" s="5"/>
    </row>
    <row r="47" spans="1:15" ht="21" customHeight="1" x14ac:dyDescent="0.2">
      <c r="A47" s="20"/>
      <c r="B47" s="23" t="s">
        <v>82</v>
      </c>
      <c r="C47" s="24"/>
      <c r="D47" s="25">
        <v>626</v>
      </c>
      <c r="E47" s="20"/>
      <c r="F47" s="8"/>
      <c r="G47" s="5"/>
      <c r="H47" s="5"/>
      <c r="I47" s="5"/>
      <c r="J47" s="5"/>
      <c r="K47" s="5"/>
      <c r="L47" s="5"/>
      <c r="M47" s="5"/>
      <c r="N47" s="5"/>
      <c r="O47" s="5"/>
    </row>
    <row r="48" spans="1:15" ht="21" customHeight="1" x14ac:dyDescent="0.2">
      <c r="A48" s="20"/>
      <c r="B48" s="23" t="s">
        <v>83</v>
      </c>
      <c r="C48" s="24"/>
      <c r="D48" s="25">
        <v>87</v>
      </c>
      <c r="E48" s="20"/>
      <c r="F48" s="8"/>
      <c r="G48" s="5"/>
      <c r="H48" s="5"/>
      <c r="I48" s="5"/>
      <c r="J48" s="5"/>
      <c r="K48" s="5"/>
      <c r="L48" s="5"/>
      <c r="M48" s="5"/>
      <c r="N48" s="5"/>
      <c r="O48" s="5"/>
    </row>
    <row r="49" spans="1:15" ht="21" customHeight="1" x14ac:dyDescent="0.2">
      <c r="A49" s="20"/>
      <c r="B49" s="23" t="s">
        <v>84</v>
      </c>
      <c r="C49" s="24"/>
      <c r="D49" s="25">
        <v>231</v>
      </c>
      <c r="E49" s="20"/>
      <c r="F49" s="8"/>
      <c r="G49" s="5"/>
      <c r="H49" s="5"/>
      <c r="I49" s="5"/>
      <c r="J49" s="5"/>
      <c r="K49" s="5"/>
      <c r="L49" s="5"/>
      <c r="M49" s="5"/>
      <c r="N49" s="5"/>
      <c r="O49" s="5"/>
    </row>
    <row r="50" spans="1:15" ht="21" customHeight="1" x14ac:dyDescent="0.2">
      <c r="A50" s="20"/>
      <c r="B50" s="23" t="s">
        <v>85</v>
      </c>
      <c r="C50" s="24"/>
      <c r="D50" s="25">
        <v>9</v>
      </c>
      <c r="E50" s="20"/>
      <c r="F50" s="8"/>
      <c r="G50" s="5"/>
      <c r="H50" s="5"/>
      <c r="I50" s="5"/>
      <c r="J50" s="5"/>
      <c r="K50" s="5"/>
      <c r="L50" s="5"/>
      <c r="M50" s="5"/>
      <c r="N50" s="5"/>
      <c r="O50" s="5"/>
    </row>
    <row r="51" spans="1:15" ht="21" customHeight="1" thickBot="1" x14ac:dyDescent="0.25">
      <c r="A51" s="20"/>
      <c r="B51" s="29" t="s">
        <v>46</v>
      </c>
      <c r="C51" s="37">
        <f>D51/$D$176</f>
        <v>2.193771626297578E-2</v>
      </c>
      <c r="D51" s="30">
        <f>SUM(D52:D55)</f>
        <v>2536</v>
      </c>
      <c r="E51" s="20"/>
      <c r="F51" s="8"/>
      <c r="G51" s="5"/>
      <c r="H51" s="5"/>
      <c r="I51" s="5"/>
      <c r="J51" s="5"/>
      <c r="K51" s="5"/>
      <c r="L51" s="5"/>
      <c r="M51" s="5"/>
      <c r="N51" s="5"/>
      <c r="O51" s="5"/>
    </row>
    <row r="52" spans="1:15" ht="21" customHeight="1" x14ac:dyDescent="0.2">
      <c r="A52" s="20"/>
      <c r="B52" s="23" t="s">
        <v>82</v>
      </c>
      <c r="C52" s="24"/>
      <c r="D52" s="25">
        <v>1985</v>
      </c>
      <c r="E52" s="20"/>
      <c r="F52" s="8"/>
      <c r="G52" s="5"/>
      <c r="H52" s="5"/>
      <c r="I52" s="5"/>
      <c r="J52" s="5"/>
      <c r="K52" s="5"/>
      <c r="L52" s="5"/>
      <c r="M52" s="5"/>
      <c r="N52" s="5"/>
      <c r="O52" s="5"/>
    </row>
    <row r="53" spans="1:15" ht="21" customHeight="1" x14ac:dyDescent="0.2">
      <c r="A53" s="20"/>
      <c r="B53" s="23" t="s">
        <v>83</v>
      </c>
      <c r="C53" s="24"/>
      <c r="D53" s="25">
        <v>279</v>
      </c>
      <c r="E53" s="20"/>
      <c r="F53" s="8"/>
      <c r="G53" s="5"/>
      <c r="H53" s="5"/>
      <c r="I53" s="5"/>
      <c r="J53" s="5"/>
      <c r="K53" s="5"/>
      <c r="L53" s="5"/>
      <c r="M53" s="5"/>
      <c r="N53" s="5"/>
      <c r="O53" s="5"/>
    </row>
    <row r="54" spans="1:15" ht="21" customHeight="1" x14ac:dyDescent="0.2">
      <c r="A54" s="20"/>
      <c r="B54" s="23" t="s">
        <v>84</v>
      </c>
      <c r="C54" s="24"/>
      <c r="D54" s="25">
        <v>260</v>
      </c>
      <c r="E54" s="20"/>
      <c r="F54" s="8"/>
      <c r="G54" s="5"/>
      <c r="H54" s="5"/>
      <c r="I54" s="5"/>
      <c r="J54" s="5"/>
      <c r="K54" s="5"/>
      <c r="L54" s="5"/>
      <c r="M54" s="5"/>
      <c r="N54" s="5"/>
      <c r="O54" s="5"/>
    </row>
    <row r="55" spans="1:15" ht="21" customHeight="1" x14ac:dyDescent="0.2">
      <c r="A55" s="20"/>
      <c r="B55" s="23" t="s">
        <v>85</v>
      </c>
      <c r="C55" s="24"/>
      <c r="D55" s="25">
        <v>12</v>
      </c>
      <c r="E55" s="20"/>
      <c r="F55" s="8"/>
      <c r="G55" s="5"/>
      <c r="H55" s="5"/>
      <c r="I55" s="5"/>
      <c r="J55" s="5"/>
      <c r="K55" s="5"/>
      <c r="L55" s="5"/>
      <c r="M55" s="5"/>
      <c r="N55" s="5"/>
      <c r="O55" s="5"/>
    </row>
    <row r="56" spans="1:15" ht="21" customHeight="1" thickBot="1" x14ac:dyDescent="0.25">
      <c r="A56" s="20"/>
      <c r="B56" s="29" t="s">
        <v>47</v>
      </c>
      <c r="C56" s="37">
        <f>D56/$D$176</f>
        <v>3.8702422145328721E-2</v>
      </c>
      <c r="D56" s="30">
        <f>SUM(D57:D60)</f>
        <v>4474</v>
      </c>
      <c r="E56" s="20"/>
      <c r="F56" s="8"/>
      <c r="G56" s="5"/>
      <c r="H56" s="5"/>
      <c r="I56" s="5"/>
      <c r="J56" s="5"/>
      <c r="K56" s="5"/>
      <c r="L56" s="5"/>
      <c r="M56" s="5"/>
      <c r="N56" s="5"/>
      <c r="O56" s="5"/>
    </row>
    <row r="57" spans="1:15" ht="21" customHeight="1" x14ac:dyDescent="0.2">
      <c r="A57" s="20"/>
      <c r="B57" s="23" t="s">
        <v>82</v>
      </c>
      <c r="C57" s="24"/>
      <c r="D57" s="25">
        <v>3701</v>
      </c>
      <c r="E57" s="20"/>
      <c r="F57" s="8"/>
      <c r="G57" s="5"/>
      <c r="H57" s="5"/>
      <c r="I57" s="5"/>
      <c r="J57" s="5"/>
      <c r="K57" s="5"/>
      <c r="L57" s="5"/>
      <c r="M57" s="5"/>
      <c r="N57" s="5"/>
      <c r="O57" s="5"/>
    </row>
    <row r="58" spans="1:15" ht="21" customHeight="1" x14ac:dyDescent="0.2">
      <c r="A58" s="20"/>
      <c r="B58" s="23" t="s">
        <v>83</v>
      </c>
      <c r="C58" s="24"/>
      <c r="D58" s="25">
        <v>340</v>
      </c>
      <c r="E58" s="20"/>
      <c r="F58" s="8"/>
      <c r="G58" s="5"/>
      <c r="H58" s="5"/>
      <c r="I58" s="5"/>
      <c r="J58" s="5"/>
      <c r="K58" s="5"/>
      <c r="L58" s="5"/>
      <c r="M58" s="5"/>
      <c r="N58" s="5"/>
      <c r="O58" s="5"/>
    </row>
    <row r="59" spans="1:15" ht="21" customHeight="1" x14ac:dyDescent="0.2">
      <c r="A59" s="20"/>
      <c r="B59" s="23" t="s">
        <v>84</v>
      </c>
      <c r="C59" s="24"/>
      <c r="D59" s="25">
        <v>405</v>
      </c>
      <c r="E59" s="20"/>
      <c r="F59" s="8"/>
      <c r="G59" s="5"/>
      <c r="H59" s="5"/>
      <c r="I59" s="5"/>
      <c r="J59" s="5"/>
      <c r="K59" s="5"/>
      <c r="L59" s="5"/>
      <c r="M59" s="5"/>
      <c r="N59" s="5"/>
      <c r="O59" s="5"/>
    </row>
    <row r="60" spans="1:15" ht="21" customHeight="1" x14ac:dyDescent="0.2">
      <c r="A60" s="20"/>
      <c r="B60" s="23" t="s">
        <v>85</v>
      </c>
      <c r="C60" s="24"/>
      <c r="D60" s="25">
        <v>28</v>
      </c>
      <c r="E60" s="20"/>
      <c r="F60" s="8"/>
      <c r="G60" s="5"/>
      <c r="H60" s="5"/>
      <c r="I60" s="5"/>
      <c r="J60" s="5"/>
      <c r="K60" s="5"/>
      <c r="L60" s="5"/>
      <c r="M60" s="5"/>
      <c r="N60" s="5"/>
      <c r="O60" s="5"/>
    </row>
    <row r="61" spans="1:15" ht="21" customHeight="1" thickBot="1" x14ac:dyDescent="0.25">
      <c r="A61" s="20"/>
      <c r="B61" s="29" t="s">
        <v>48</v>
      </c>
      <c r="C61" s="37">
        <f>D61/$D$176</f>
        <v>4.3693771626297576E-2</v>
      </c>
      <c r="D61" s="30">
        <f>SUM(D62:D65)</f>
        <v>5051</v>
      </c>
      <c r="E61" s="20"/>
      <c r="F61" s="8"/>
      <c r="G61" s="5"/>
      <c r="H61" s="5"/>
      <c r="I61" s="5"/>
      <c r="J61" s="5"/>
      <c r="K61" s="5"/>
      <c r="L61" s="5"/>
      <c r="M61" s="5"/>
      <c r="N61" s="5"/>
      <c r="O61" s="5"/>
    </row>
    <row r="62" spans="1:15" ht="21" customHeight="1" x14ac:dyDescent="0.2">
      <c r="A62" s="20"/>
      <c r="B62" s="23" t="s">
        <v>82</v>
      </c>
      <c r="C62" s="24"/>
      <c r="D62" s="25">
        <v>3709</v>
      </c>
      <c r="E62" s="20"/>
      <c r="F62" s="8"/>
      <c r="G62" s="5"/>
      <c r="H62" s="5"/>
      <c r="I62" s="5"/>
      <c r="J62" s="5"/>
      <c r="K62" s="5"/>
      <c r="L62" s="5"/>
      <c r="M62" s="5"/>
      <c r="N62" s="5"/>
      <c r="O62" s="5"/>
    </row>
    <row r="63" spans="1:15" ht="21" customHeight="1" x14ac:dyDescent="0.2">
      <c r="A63" s="20"/>
      <c r="B63" s="23" t="s">
        <v>83</v>
      </c>
      <c r="C63" s="24"/>
      <c r="D63" s="25">
        <v>206</v>
      </c>
      <c r="E63" s="20"/>
      <c r="F63" s="8"/>
      <c r="G63" s="5"/>
      <c r="H63" s="5"/>
      <c r="I63" s="5"/>
      <c r="J63" s="5"/>
      <c r="K63" s="5"/>
      <c r="L63" s="5"/>
      <c r="M63" s="5"/>
      <c r="N63" s="5"/>
      <c r="O63" s="5"/>
    </row>
    <row r="64" spans="1:15" ht="21" customHeight="1" x14ac:dyDescent="0.2">
      <c r="A64" s="20"/>
      <c r="B64" s="23" t="s">
        <v>84</v>
      </c>
      <c r="C64" s="24"/>
      <c r="D64" s="25">
        <v>1120</v>
      </c>
      <c r="E64" s="20"/>
      <c r="F64" s="8"/>
      <c r="G64" s="5"/>
      <c r="H64" s="5"/>
      <c r="I64" s="5"/>
      <c r="J64" s="5"/>
      <c r="K64" s="5"/>
      <c r="L64" s="5"/>
      <c r="M64" s="5"/>
      <c r="N64" s="5"/>
      <c r="O64" s="5"/>
    </row>
    <row r="65" spans="1:15" ht="21" customHeight="1" x14ac:dyDescent="0.2">
      <c r="A65" s="20"/>
      <c r="B65" s="23" t="s">
        <v>85</v>
      </c>
      <c r="C65" s="24"/>
      <c r="D65" s="25">
        <v>16</v>
      </c>
      <c r="E65" s="20"/>
      <c r="F65" s="8"/>
      <c r="G65" s="5"/>
      <c r="H65" s="5"/>
      <c r="I65" s="5"/>
      <c r="J65" s="5"/>
      <c r="K65" s="5"/>
      <c r="L65" s="5"/>
      <c r="M65" s="5"/>
      <c r="N65" s="5"/>
      <c r="O65" s="5"/>
    </row>
    <row r="66" spans="1:15" ht="21" customHeight="1" thickBot="1" x14ac:dyDescent="0.25">
      <c r="A66" s="20"/>
      <c r="B66" s="29" t="s">
        <v>49</v>
      </c>
      <c r="C66" s="37">
        <f>D66/$D$176</f>
        <v>3.2214532871972318E-2</v>
      </c>
      <c r="D66" s="30">
        <f>SUM(D67:D70)</f>
        <v>3724</v>
      </c>
      <c r="E66" s="20"/>
      <c r="F66" s="8"/>
      <c r="G66" s="5"/>
      <c r="H66" s="5"/>
      <c r="I66" s="5"/>
      <c r="J66" s="5"/>
      <c r="K66" s="5"/>
      <c r="L66" s="5"/>
      <c r="M66" s="5"/>
      <c r="N66" s="5"/>
      <c r="O66" s="5"/>
    </row>
    <row r="67" spans="1:15" ht="21" customHeight="1" x14ac:dyDescent="0.2">
      <c r="A67" s="20"/>
      <c r="B67" s="23" t="s">
        <v>82</v>
      </c>
      <c r="C67" s="24"/>
      <c r="D67" s="25">
        <v>2813</v>
      </c>
      <c r="E67" s="20"/>
      <c r="F67" s="8"/>
      <c r="G67" s="5"/>
      <c r="H67" s="5"/>
      <c r="I67" s="5"/>
      <c r="J67" s="5"/>
      <c r="K67" s="5"/>
      <c r="L67" s="5"/>
      <c r="M67" s="5"/>
      <c r="N67" s="5"/>
      <c r="O67" s="5"/>
    </row>
    <row r="68" spans="1:15" ht="21" customHeight="1" x14ac:dyDescent="0.2">
      <c r="A68" s="20"/>
      <c r="B68" s="23" t="s">
        <v>83</v>
      </c>
      <c r="C68" s="24"/>
      <c r="D68" s="25">
        <v>208</v>
      </c>
      <c r="E68" s="20"/>
      <c r="F68" s="8"/>
      <c r="G68" s="5"/>
      <c r="H68" s="5"/>
      <c r="I68" s="5"/>
      <c r="J68" s="5"/>
      <c r="K68" s="5"/>
      <c r="L68" s="5"/>
      <c r="M68" s="5"/>
      <c r="N68" s="5"/>
      <c r="O68" s="5"/>
    </row>
    <row r="69" spans="1:15" ht="21" customHeight="1" x14ac:dyDescent="0.2">
      <c r="A69" s="20"/>
      <c r="B69" s="23" t="s">
        <v>84</v>
      </c>
      <c r="C69" s="24"/>
      <c r="D69" s="25">
        <v>688</v>
      </c>
      <c r="E69" s="20"/>
      <c r="F69" s="8"/>
      <c r="G69" s="5"/>
      <c r="H69" s="5"/>
      <c r="I69" s="5"/>
      <c r="J69" s="5"/>
      <c r="K69" s="5"/>
      <c r="L69" s="5"/>
      <c r="M69" s="5"/>
      <c r="N69" s="5"/>
      <c r="O69" s="5"/>
    </row>
    <row r="70" spans="1:15" ht="21" customHeight="1" x14ac:dyDescent="0.2">
      <c r="A70" s="20"/>
      <c r="B70" s="23" t="s">
        <v>85</v>
      </c>
      <c r="C70" s="24"/>
      <c r="D70" s="25">
        <v>15</v>
      </c>
      <c r="E70" s="20"/>
      <c r="F70" s="8"/>
      <c r="G70" s="5"/>
      <c r="H70" s="5"/>
      <c r="I70" s="5"/>
      <c r="J70" s="5"/>
      <c r="K70" s="5"/>
      <c r="L70" s="5"/>
      <c r="M70" s="5"/>
      <c r="N70" s="5"/>
      <c r="O70" s="5"/>
    </row>
    <row r="71" spans="1:15" ht="21" customHeight="1" thickBot="1" x14ac:dyDescent="0.25">
      <c r="A71" s="20"/>
      <c r="B71" s="29" t="s">
        <v>50</v>
      </c>
      <c r="C71" s="37">
        <f>D71/$D$176</f>
        <v>4.3434256055363323E-2</v>
      </c>
      <c r="D71" s="30">
        <f>SUM(D72:D75)</f>
        <v>5021</v>
      </c>
      <c r="E71" s="20"/>
      <c r="F71" s="8"/>
      <c r="G71" s="5"/>
      <c r="H71" s="5"/>
      <c r="I71" s="5"/>
      <c r="J71" s="5"/>
      <c r="K71" s="5"/>
      <c r="L71" s="5"/>
      <c r="M71" s="5"/>
      <c r="N71" s="5"/>
      <c r="O71" s="5"/>
    </row>
    <row r="72" spans="1:15" ht="21" customHeight="1" x14ac:dyDescent="0.2">
      <c r="A72" s="20"/>
      <c r="B72" s="23" t="s">
        <v>82</v>
      </c>
      <c r="C72" s="24"/>
      <c r="D72" s="25">
        <v>3971</v>
      </c>
      <c r="E72" s="20"/>
      <c r="F72" s="8"/>
      <c r="G72" s="5"/>
      <c r="H72" s="5"/>
      <c r="I72" s="5"/>
      <c r="J72" s="5"/>
      <c r="K72" s="5"/>
      <c r="L72" s="5"/>
      <c r="M72" s="5"/>
      <c r="N72" s="5"/>
      <c r="O72" s="5"/>
    </row>
    <row r="73" spans="1:15" ht="21" customHeight="1" x14ac:dyDescent="0.2">
      <c r="A73" s="20"/>
      <c r="B73" s="23" t="s">
        <v>83</v>
      </c>
      <c r="C73" s="24"/>
      <c r="D73" s="25">
        <v>468</v>
      </c>
      <c r="E73" s="20"/>
      <c r="F73" s="8"/>
      <c r="G73" s="5"/>
      <c r="H73" s="5"/>
      <c r="I73" s="5"/>
      <c r="J73" s="5"/>
      <c r="K73" s="5"/>
      <c r="L73" s="5"/>
      <c r="M73" s="5"/>
      <c r="N73" s="5"/>
      <c r="O73" s="5"/>
    </row>
    <row r="74" spans="1:15" ht="21" customHeight="1" x14ac:dyDescent="0.2">
      <c r="A74" s="20"/>
      <c r="B74" s="23" t="s">
        <v>84</v>
      </c>
      <c r="C74" s="24"/>
      <c r="D74" s="25">
        <v>539</v>
      </c>
      <c r="E74" s="20"/>
      <c r="F74" s="8"/>
      <c r="G74" s="5"/>
      <c r="H74" s="5"/>
      <c r="I74" s="5"/>
      <c r="J74" s="5"/>
      <c r="K74" s="5"/>
      <c r="L74" s="5"/>
      <c r="M74" s="5"/>
      <c r="N74" s="5"/>
      <c r="O74" s="5"/>
    </row>
    <row r="75" spans="1:15" ht="21" customHeight="1" x14ac:dyDescent="0.2">
      <c r="A75" s="20"/>
      <c r="B75" s="23" t="s">
        <v>85</v>
      </c>
      <c r="C75" s="24"/>
      <c r="D75" s="25">
        <v>43</v>
      </c>
      <c r="E75" s="20"/>
      <c r="F75" s="8"/>
      <c r="G75" s="5"/>
      <c r="H75" s="5"/>
      <c r="I75" s="5"/>
      <c r="J75" s="5"/>
      <c r="K75" s="5"/>
      <c r="L75" s="5"/>
      <c r="M75" s="5"/>
      <c r="N75" s="5"/>
      <c r="O75" s="5"/>
    </row>
    <row r="76" spans="1:15" ht="21" customHeight="1" thickBot="1" x14ac:dyDescent="0.25">
      <c r="A76" s="20"/>
      <c r="B76" s="29" t="s">
        <v>51</v>
      </c>
      <c r="C76" s="37">
        <f>D76/$D$176</f>
        <v>6.262110726643598E-2</v>
      </c>
      <c r="D76" s="30">
        <f>SUM(D77:D80)</f>
        <v>7239</v>
      </c>
      <c r="E76" s="20"/>
      <c r="F76" s="8"/>
      <c r="G76" s="5"/>
      <c r="H76" s="5"/>
      <c r="I76" s="5"/>
      <c r="J76" s="5"/>
      <c r="K76" s="5"/>
      <c r="L76" s="5"/>
      <c r="M76" s="5"/>
      <c r="N76" s="5"/>
      <c r="O76" s="5"/>
    </row>
    <row r="77" spans="1:15" ht="21" customHeight="1" x14ac:dyDescent="0.2">
      <c r="A77" s="20"/>
      <c r="B77" s="23" t="s">
        <v>82</v>
      </c>
      <c r="C77" s="24"/>
      <c r="D77" s="25">
        <v>5728</v>
      </c>
      <c r="E77" s="20"/>
      <c r="F77" s="8"/>
      <c r="G77" s="5"/>
      <c r="H77" s="5"/>
      <c r="I77" s="5"/>
      <c r="J77" s="5"/>
      <c r="K77" s="5"/>
      <c r="L77" s="5"/>
      <c r="M77" s="5"/>
      <c r="N77" s="5"/>
      <c r="O77" s="5"/>
    </row>
    <row r="78" spans="1:15" ht="21" customHeight="1" x14ac:dyDescent="0.2">
      <c r="A78" s="20"/>
      <c r="B78" s="23" t="s">
        <v>83</v>
      </c>
      <c r="C78" s="24"/>
      <c r="D78" s="25">
        <v>186</v>
      </c>
      <c r="E78" s="20"/>
      <c r="F78" s="8"/>
      <c r="G78" s="5"/>
      <c r="H78" s="5"/>
      <c r="I78" s="5"/>
      <c r="J78" s="5"/>
      <c r="K78" s="5"/>
      <c r="L78" s="5"/>
      <c r="M78" s="5"/>
      <c r="N78" s="5"/>
      <c r="O78" s="5"/>
    </row>
    <row r="79" spans="1:15" ht="21" customHeight="1" x14ac:dyDescent="0.2">
      <c r="A79" s="20"/>
      <c r="B79" s="23" t="s">
        <v>84</v>
      </c>
      <c r="C79" s="24"/>
      <c r="D79" s="25">
        <v>1263</v>
      </c>
      <c r="E79" s="20"/>
      <c r="F79" s="8"/>
      <c r="G79" s="5"/>
      <c r="H79" s="5"/>
      <c r="I79" s="5"/>
      <c r="J79" s="5"/>
      <c r="K79" s="5"/>
      <c r="L79" s="5"/>
      <c r="M79" s="5"/>
      <c r="N79" s="5"/>
      <c r="O79" s="5"/>
    </row>
    <row r="80" spans="1:15" ht="21" customHeight="1" x14ac:dyDescent="0.2">
      <c r="A80" s="20"/>
      <c r="B80" s="23" t="s">
        <v>85</v>
      </c>
      <c r="C80" s="24"/>
      <c r="D80" s="25">
        <v>62</v>
      </c>
      <c r="E80" s="20"/>
      <c r="F80" s="8"/>
      <c r="G80" s="5"/>
      <c r="H80" s="5"/>
      <c r="I80" s="5"/>
      <c r="J80" s="5"/>
      <c r="K80" s="5"/>
      <c r="L80" s="5"/>
      <c r="M80" s="5"/>
      <c r="N80" s="5"/>
      <c r="O80" s="5"/>
    </row>
    <row r="81" spans="1:15" ht="21" customHeight="1" thickBot="1" x14ac:dyDescent="0.25">
      <c r="A81" s="20"/>
      <c r="B81" s="29" t="s">
        <v>52</v>
      </c>
      <c r="C81" s="37">
        <f>D81/$D$176</f>
        <v>4.4974048442906575E-2</v>
      </c>
      <c r="D81" s="30">
        <f>SUM(D82:D85)</f>
        <v>5199</v>
      </c>
      <c r="E81" s="20"/>
      <c r="F81" s="8"/>
      <c r="G81" s="5"/>
      <c r="H81" s="5"/>
      <c r="I81" s="5"/>
      <c r="J81" s="5"/>
      <c r="K81" s="5"/>
      <c r="L81" s="5"/>
      <c r="M81" s="5"/>
      <c r="N81" s="5"/>
      <c r="O81" s="5"/>
    </row>
    <row r="82" spans="1:15" ht="21" customHeight="1" x14ac:dyDescent="0.2">
      <c r="A82" s="20"/>
      <c r="B82" s="23" t="s">
        <v>82</v>
      </c>
      <c r="C82" s="24"/>
      <c r="D82" s="25">
        <v>4139</v>
      </c>
      <c r="E82" s="20"/>
      <c r="F82" s="8"/>
      <c r="G82" s="5"/>
      <c r="H82" s="5"/>
      <c r="I82" s="5"/>
      <c r="J82" s="5"/>
      <c r="K82" s="5"/>
      <c r="L82" s="5"/>
      <c r="M82" s="5"/>
      <c r="N82" s="5"/>
      <c r="O82" s="5"/>
    </row>
    <row r="83" spans="1:15" ht="21" customHeight="1" x14ac:dyDescent="0.2">
      <c r="A83" s="20"/>
      <c r="B83" s="23" t="s">
        <v>83</v>
      </c>
      <c r="C83" s="24"/>
      <c r="D83" s="25">
        <v>262</v>
      </c>
      <c r="E83" s="20"/>
      <c r="F83" s="8"/>
      <c r="G83" s="5"/>
      <c r="H83" s="5"/>
      <c r="I83" s="5"/>
      <c r="J83" s="5"/>
      <c r="K83" s="5"/>
      <c r="L83" s="5"/>
      <c r="M83" s="5"/>
      <c r="N83" s="5"/>
      <c r="O83" s="5"/>
    </row>
    <row r="84" spans="1:15" ht="21" customHeight="1" x14ac:dyDescent="0.2">
      <c r="A84" s="20"/>
      <c r="B84" s="23" t="s">
        <v>84</v>
      </c>
      <c r="C84" s="24"/>
      <c r="D84" s="25">
        <v>780</v>
      </c>
      <c r="E84" s="20"/>
      <c r="F84" s="8"/>
      <c r="G84" s="5"/>
      <c r="H84" s="5"/>
      <c r="I84" s="5"/>
      <c r="J84" s="5"/>
      <c r="K84" s="5"/>
      <c r="L84" s="5"/>
      <c r="M84" s="5"/>
      <c r="N84" s="5"/>
      <c r="O84" s="5"/>
    </row>
    <row r="85" spans="1:15" ht="21" customHeight="1" x14ac:dyDescent="0.2">
      <c r="A85" s="20"/>
      <c r="B85" s="23" t="s">
        <v>85</v>
      </c>
      <c r="C85" s="24"/>
      <c r="D85" s="25">
        <v>18</v>
      </c>
      <c r="E85" s="20"/>
      <c r="F85" s="8"/>
      <c r="G85" s="5"/>
      <c r="H85" s="5"/>
      <c r="I85" s="5"/>
      <c r="J85" s="5"/>
      <c r="K85" s="5"/>
      <c r="L85" s="5"/>
      <c r="M85" s="5"/>
      <c r="N85" s="5"/>
      <c r="O85" s="5"/>
    </row>
    <row r="86" spans="1:15" ht="21" customHeight="1" thickBot="1" x14ac:dyDescent="0.25">
      <c r="A86" s="20"/>
      <c r="B86" s="29" t="s">
        <v>53</v>
      </c>
      <c r="C86" s="37">
        <f>D86/$D$176</f>
        <v>1.5147058823529411E-2</v>
      </c>
      <c r="D86" s="30">
        <f>SUM(D87:D90)</f>
        <v>1751</v>
      </c>
      <c r="E86" s="20"/>
      <c r="F86" s="8"/>
      <c r="G86" s="5"/>
      <c r="H86" s="5"/>
      <c r="I86" s="5"/>
      <c r="J86" s="5"/>
      <c r="K86" s="5"/>
      <c r="L86" s="5"/>
      <c r="M86" s="5"/>
      <c r="N86" s="5"/>
      <c r="O86" s="5"/>
    </row>
    <row r="87" spans="1:15" ht="21" customHeight="1" x14ac:dyDescent="0.2">
      <c r="A87" s="20"/>
      <c r="B87" s="23" t="s">
        <v>82</v>
      </c>
      <c r="C87" s="24"/>
      <c r="D87" s="25">
        <v>1508</v>
      </c>
      <c r="E87" s="20"/>
      <c r="F87" s="8"/>
      <c r="G87" s="5"/>
      <c r="H87" s="5"/>
      <c r="I87" s="5"/>
      <c r="J87" s="5"/>
      <c r="K87" s="5"/>
      <c r="L87" s="5"/>
      <c r="M87" s="5"/>
      <c r="N87" s="5"/>
      <c r="O87" s="5"/>
    </row>
    <row r="88" spans="1:15" ht="21" customHeight="1" x14ac:dyDescent="0.2">
      <c r="A88" s="20"/>
      <c r="B88" s="23" t="s">
        <v>83</v>
      </c>
      <c r="C88" s="24"/>
      <c r="D88" s="25">
        <v>76</v>
      </c>
      <c r="E88" s="20"/>
      <c r="F88" s="8"/>
      <c r="G88" s="5"/>
      <c r="H88" s="5"/>
      <c r="I88" s="5"/>
      <c r="J88" s="5"/>
      <c r="K88" s="5"/>
      <c r="L88" s="5"/>
      <c r="M88" s="5"/>
      <c r="N88" s="5"/>
      <c r="O88" s="5"/>
    </row>
    <row r="89" spans="1:15" ht="21" customHeight="1" x14ac:dyDescent="0.2">
      <c r="A89" s="20"/>
      <c r="B89" s="23" t="s">
        <v>84</v>
      </c>
      <c r="C89" s="24"/>
      <c r="D89" s="25">
        <v>147</v>
      </c>
      <c r="E89" s="20"/>
      <c r="F89" s="8"/>
      <c r="G89" s="5"/>
      <c r="H89" s="5"/>
      <c r="I89" s="5"/>
      <c r="J89" s="5"/>
      <c r="K89" s="5"/>
      <c r="L89" s="5"/>
      <c r="M89" s="5"/>
      <c r="N89" s="5"/>
      <c r="O89" s="5"/>
    </row>
    <row r="90" spans="1:15" ht="21" customHeight="1" x14ac:dyDescent="0.2">
      <c r="A90" s="20"/>
      <c r="B90" s="23" t="s">
        <v>85</v>
      </c>
      <c r="C90" s="24"/>
      <c r="D90" s="25">
        <v>20</v>
      </c>
      <c r="E90" s="20"/>
      <c r="F90" s="8"/>
      <c r="G90" s="5"/>
      <c r="H90" s="5"/>
      <c r="I90" s="5"/>
      <c r="J90" s="5"/>
      <c r="K90" s="5"/>
      <c r="L90" s="5"/>
      <c r="M90" s="5"/>
      <c r="N90" s="5"/>
      <c r="O90" s="5"/>
    </row>
    <row r="91" spans="1:15" ht="21" customHeight="1" thickBot="1" x14ac:dyDescent="0.25">
      <c r="A91" s="20"/>
      <c r="B91" s="29" t="s">
        <v>54</v>
      </c>
      <c r="C91" s="37">
        <f>D91/$D$176</f>
        <v>8.3996539792387543E-3</v>
      </c>
      <c r="D91" s="30">
        <f>SUM(D92:D95)</f>
        <v>971</v>
      </c>
      <c r="E91" s="20"/>
      <c r="F91" s="8"/>
      <c r="G91" s="5"/>
      <c r="H91" s="5"/>
      <c r="I91" s="5"/>
      <c r="J91" s="5"/>
      <c r="K91" s="5"/>
      <c r="L91" s="5"/>
      <c r="M91" s="5"/>
      <c r="N91" s="5"/>
      <c r="O91" s="5"/>
    </row>
    <row r="92" spans="1:15" ht="21" customHeight="1" x14ac:dyDescent="0.2">
      <c r="A92" s="20"/>
      <c r="B92" s="23" t="s">
        <v>82</v>
      </c>
      <c r="C92" s="24"/>
      <c r="D92" s="25">
        <v>663</v>
      </c>
      <c r="E92" s="20"/>
      <c r="F92" s="8"/>
      <c r="G92" s="5"/>
      <c r="H92" s="5"/>
      <c r="I92" s="5"/>
      <c r="J92" s="5"/>
      <c r="K92" s="5"/>
      <c r="L92" s="5"/>
      <c r="M92" s="5"/>
      <c r="N92" s="5"/>
      <c r="O92" s="5"/>
    </row>
    <row r="93" spans="1:15" ht="21" customHeight="1" x14ac:dyDescent="0.2">
      <c r="A93" s="20"/>
      <c r="B93" s="23" t="s">
        <v>83</v>
      </c>
      <c r="C93" s="24"/>
      <c r="D93" s="25">
        <v>95</v>
      </c>
      <c r="E93" s="20"/>
      <c r="F93" s="8"/>
      <c r="G93" s="5"/>
      <c r="H93" s="5"/>
      <c r="I93" s="5"/>
      <c r="J93" s="5"/>
      <c r="K93" s="5"/>
      <c r="L93" s="5"/>
      <c r="M93" s="5"/>
      <c r="N93" s="5"/>
      <c r="O93" s="5"/>
    </row>
    <row r="94" spans="1:15" ht="21" customHeight="1" x14ac:dyDescent="0.2">
      <c r="A94" s="20"/>
      <c r="B94" s="23" t="s">
        <v>84</v>
      </c>
      <c r="C94" s="24"/>
      <c r="D94" s="25">
        <v>205</v>
      </c>
      <c r="E94" s="20"/>
      <c r="F94" s="8"/>
      <c r="G94" s="5"/>
      <c r="H94" s="5"/>
      <c r="I94" s="5"/>
      <c r="J94" s="5"/>
      <c r="K94" s="5"/>
      <c r="L94" s="5"/>
      <c r="M94" s="5"/>
      <c r="N94" s="5"/>
      <c r="O94" s="5"/>
    </row>
    <row r="95" spans="1:15" ht="21" customHeight="1" x14ac:dyDescent="0.2">
      <c r="A95" s="20"/>
      <c r="B95" s="23" t="s">
        <v>85</v>
      </c>
      <c r="C95" s="24"/>
      <c r="D95" s="25">
        <v>8</v>
      </c>
      <c r="E95" s="20"/>
      <c r="F95" s="8"/>
      <c r="G95" s="5"/>
      <c r="H95" s="5"/>
      <c r="I95" s="5"/>
      <c r="J95" s="5"/>
      <c r="K95" s="5"/>
      <c r="L95" s="5"/>
      <c r="M95" s="5"/>
      <c r="N95" s="5"/>
      <c r="O95" s="5"/>
    </row>
    <row r="96" spans="1:15" ht="21" customHeight="1" thickBot="1" x14ac:dyDescent="0.25">
      <c r="A96" s="20"/>
      <c r="B96" s="29" t="s">
        <v>55</v>
      </c>
      <c r="C96" s="37">
        <f>D96/$D$176</f>
        <v>2.1652249134948096E-2</v>
      </c>
      <c r="D96" s="30">
        <f>SUM(D97:D100)</f>
        <v>2503</v>
      </c>
      <c r="E96" s="20"/>
      <c r="F96" s="8"/>
      <c r="G96" s="5"/>
      <c r="H96" s="5"/>
      <c r="I96" s="5"/>
      <c r="J96" s="5"/>
      <c r="K96" s="5"/>
      <c r="L96" s="5"/>
      <c r="M96" s="5"/>
      <c r="N96" s="5"/>
      <c r="O96" s="5"/>
    </row>
    <row r="97" spans="1:15" ht="21" customHeight="1" x14ac:dyDescent="0.2">
      <c r="A97" s="20"/>
      <c r="B97" s="23" t="s">
        <v>82</v>
      </c>
      <c r="C97" s="24"/>
      <c r="D97" s="25">
        <v>2040</v>
      </c>
      <c r="E97" s="20"/>
      <c r="F97" s="8"/>
      <c r="G97" s="5"/>
      <c r="H97" s="5"/>
      <c r="I97" s="5"/>
      <c r="J97" s="5"/>
      <c r="K97" s="5"/>
      <c r="L97" s="5"/>
      <c r="M97" s="5"/>
      <c r="N97" s="5"/>
      <c r="O97" s="5"/>
    </row>
    <row r="98" spans="1:15" ht="21" customHeight="1" x14ac:dyDescent="0.2">
      <c r="A98" s="20"/>
      <c r="B98" s="23" t="s">
        <v>83</v>
      </c>
      <c r="C98" s="24"/>
      <c r="D98" s="25">
        <v>108</v>
      </c>
      <c r="E98" s="20"/>
      <c r="F98" s="8"/>
      <c r="G98" s="5"/>
      <c r="H98" s="5"/>
      <c r="I98" s="5"/>
      <c r="J98" s="5"/>
      <c r="K98" s="5"/>
      <c r="L98" s="5"/>
      <c r="M98" s="5"/>
      <c r="N98" s="5"/>
      <c r="O98" s="5"/>
    </row>
    <row r="99" spans="1:15" ht="21" customHeight="1" x14ac:dyDescent="0.2">
      <c r="A99" s="20"/>
      <c r="B99" s="23" t="s">
        <v>84</v>
      </c>
      <c r="C99" s="24"/>
      <c r="D99" s="25">
        <v>331</v>
      </c>
      <c r="E99" s="20"/>
      <c r="F99" s="8"/>
      <c r="G99" s="5"/>
      <c r="H99" s="5"/>
      <c r="I99" s="5"/>
      <c r="J99" s="5"/>
      <c r="K99" s="5"/>
      <c r="L99" s="5"/>
      <c r="M99" s="5"/>
      <c r="N99" s="5"/>
      <c r="O99" s="5"/>
    </row>
    <row r="100" spans="1:15" ht="21" customHeight="1" x14ac:dyDescent="0.2">
      <c r="A100" s="20"/>
      <c r="B100" s="23" t="s">
        <v>85</v>
      </c>
      <c r="C100" s="24"/>
      <c r="D100" s="25">
        <v>24</v>
      </c>
      <c r="E100" s="20"/>
      <c r="F100" s="8"/>
      <c r="G100" s="5"/>
      <c r="H100" s="5"/>
      <c r="I100" s="5"/>
      <c r="J100" s="5"/>
      <c r="K100" s="5"/>
      <c r="L100" s="5"/>
      <c r="M100" s="5"/>
      <c r="N100" s="5"/>
      <c r="O100" s="5"/>
    </row>
    <row r="101" spans="1:15" ht="21" customHeight="1" thickBot="1" x14ac:dyDescent="0.25">
      <c r="A101" s="20"/>
      <c r="B101" s="29" t="s">
        <v>56</v>
      </c>
      <c r="C101" s="37">
        <f>D101/$D$176</f>
        <v>5.1816608996539795E-2</v>
      </c>
      <c r="D101" s="30">
        <f>SUM(D102:D105)</f>
        <v>5990</v>
      </c>
      <c r="E101" s="20"/>
      <c r="F101" s="8"/>
      <c r="G101" s="5"/>
      <c r="H101" s="5"/>
      <c r="I101" s="5"/>
      <c r="J101" s="5"/>
      <c r="K101" s="5"/>
      <c r="L101" s="5"/>
      <c r="M101" s="5"/>
      <c r="N101" s="5"/>
      <c r="O101" s="5"/>
    </row>
    <row r="102" spans="1:15" ht="21" customHeight="1" x14ac:dyDescent="0.2">
      <c r="A102" s="20"/>
      <c r="B102" s="23" t="s">
        <v>82</v>
      </c>
      <c r="C102" s="24"/>
      <c r="D102" s="25">
        <v>5367</v>
      </c>
      <c r="E102" s="20"/>
      <c r="F102" s="8"/>
      <c r="G102" s="5"/>
      <c r="H102" s="5"/>
      <c r="I102" s="5"/>
      <c r="J102" s="5"/>
      <c r="K102" s="5"/>
      <c r="L102" s="5"/>
      <c r="M102" s="5"/>
      <c r="N102" s="5"/>
      <c r="O102" s="5"/>
    </row>
    <row r="103" spans="1:15" ht="21" customHeight="1" x14ac:dyDescent="0.2">
      <c r="A103" s="20"/>
      <c r="B103" s="23" t="s">
        <v>83</v>
      </c>
      <c r="C103" s="24"/>
      <c r="D103" s="25">
        <v>172</v>
      </c>
      <c r="E103" s="20"/>
      <c r="F103" s="8"/>
      <c r="G103" s="5"/>
      <c r="H103" s="5"/>
      <c r="I103" s="5"/>
      <c r="J103" s="5"/>
      <c r="K103" s="5"/>
      <c r="L103" s="5"/>
      <c r="M103" s="5"/>
      <c r="N103" s="5"/>
      <c r="O103" s="5"/>
    </row>
    <row r="104" spans="1:15" ht="21" customHeight="1" x14ac:dyDescent="0.2">
      <c r="A104" s="20"/>
      <c r="B104" s="23" t="s">
        <v>84</v>
      </c>
      <c r="C104" s="24"/>
      <c r="D104" s="25">
        <v>424</v>
      </c>
      <c r="E104" s="20"/>
      <c r="F104" s="8"/>
      <c r="G104" s="5"/>
      <c r="H104" s="5"/>
      <c r="I104" s="5"/>
      <c r="J104" s="5"/>
      <c r="K104" s="5"/>
      <c r="L104" s="5"/>
      <c r="M104" s="5"/>
      <c r="N104" s="5"/>
      <c r="O104" s="5"/>
    </row>
    <row r="105" spans="1:15" ht="21" customHeight="1" x14ac:dyDescent="0.2">
      <c r="A105" s="20"/>
      <c r="B105" s="23" t="s">
        <v>85</v>
      </c>
      <c r="C105" s="24"/>
      <c r="D105" s="25">
        <v>27</v>
      </c>
      <c r="E105" s="20"/>
      <c r="F105" s="8"/>
      <c r="G105" s="5"/>
      <c r="H105" s="5"/>
      <c r="I105" s="5"/>
      <c r="J105" s="5"/>
      <c r="K105" s="5"/>
      <c r="L105" s="5"/>
      <c r="M105" s="5"/>
      <c r="N105" s="5"/>
      <c r="O105" s="5"/>
    </row>
    <row r="106" spans="1:15" ht="21" customHeight="1" thickBot="1" x14ac:dyDescent="0.25">
      <c r="A106" s="20"/>
      <c r="B106" s="29" t="s">
        <v>57</v>
      </c>
      <c r="C106" s="37">
        <f>D106/$D$176</f>
        <v>4.3754325259515572E-2</v>
      </c>
      <c r="D106" s="30">
        <f>SUM(D107:D110)</f>
        <v>5058</v>
      </c>
      <c r="E106" s="20"/>
      <c r="F106" s="8"/>
      <c r="G106" s="5"/>
      <c r="H106" s="5"/>
      <c r="I106" s="5"/>
      <c r="J106" s="5"/>
      <c r="K106" s="5"/>
      <c r="L106" s="5"/>
      <c r="M106" s="5"/>
      <c r="N106" s="5"/>
      <c r="O106" s="5"/>
    </row>
    <row r="107" spans="1:15" ht="21" customHeight="1" x14ac:dyDescent="0.2">
      <c r="A107" s="20"/>
      <c r="B107" s="23" t="s">
        <v>82</v>
      </c>
      <c r="C107" s="24"/>
      <c r="D107" s="25">
        <v>3995</v>
      </c>
      <c r="E107" s="20"/>
      <c r="F107" s="8"/>
      <c r="G107" s="5"/>
      <c r="H107" s="5"/>
      <c r="I107" s="5"/>
      <c r="J107" s="5"/>
      <c r="K107" s="5"/>
      <c r="L107" s="5"/>
      <c r="M107" s="5"/>
      <c r="N107" s="5"/>
      <c r="O107" s="5"/>
    </row>
    <row r="108" spans="1:15" ht="21" customHeight="1" x14ac:dyDescent="0.2">
      <c r="A108" s="20"/>
      <c r="B108" s="23" t="s">
        <v>83</v>
      </c>
      <c r="C108" s="24"/>
      <c r="D108" s="25">
        <v>201</v>
      </c>
      <c r="E108" s="20"/>
      <c r="F108" s="8"/>
      <c r="G108" s="5"/>
      <c r="H108" s="5"/>
      <c r="I108" s="5"/>
      <c r="J108" s="5"/>
      <c r="K108" s="5"/>
      <c r="L108" s="5"/>
      <c r="M108" s="5"/>
      <c r="N108" s="5"/>
      <c r="O108" s="5"/>
    </row>
    <row r="109" spans="1:15" ht="21" customHeight="1" x14ac:dyDescent="0.2">
      <c r="A109" s="20"/>
      <c r="B109" s="23" t="s">
        <v>84</v>
      </c>
      <c r="C109" s="24"/>
      <c r="D109" s="25">
        <v>828</v>
      </c>
      <c r="E109" s="20"/>
      <c r="F109" s="8"/>
      <c r="G109" s="5"/>
      <c r="H109" s="5"/>
      <c r="I109" s="5"/>
      <c r="J109" s="5"/>
      <c r="K109" s="5"/>
      <c r="L109" s="5"/>
      <c r="M109" s="5"/>
      <c r="N109" s="5"/>
      <c r="O109" s="5"/>
    </row>
    <row r="110" spans="1:15" ht="21" customHeight="1" x14ac:dyDescent="0.2">
      <c r="A110" s="20"/>
      <c r="B110" s="23" t="s">
        <v>85</v>
      </c>
      <c r="C110" s="24"/>
      <c r="D110" s="25">
        <v>34</v>
      </c>
      <c r="E110" s="20"/>
      <c r="F110" s="8"/>
      <c r="G110" s="5"/>
      <c r="H110" s="5"/>
      <c r="I110" s="5"/>
      <c r="J110" s="5"/>
      <c r="K110" s="5"/>
      <c r="L110" s="5"/>
      <c r="M110" s="5"/>
      <c r="N110" s="5"/>
      <c r="O110" s="5"/>
    </row>
    <row r="111" spans="1:15" ht="21" customHeight="1" thickBot="1" x14ac:dyDescent="0.25">
      <c r="A111" s="20"/>
      <c r="B111" s="29" t="s">
        <v>58</v>
      </c>
      <c r="C111" s="37">
        <f>D111/$D$176</f>
        <v>8.8927335640138407E-3</v>
      </c>
      <c r="D111" s="30">
        <f>SUM(D112:D115)</f>
        <v>1028</v>
      </c>
      <c r="E111" s="20"/>
      <c r="F111" s="8"/>
      <c r="G111" s="5"/>
      <c r="H111" s="5"/>
      <c r="I111" s="5"/>
      <c r="J111" s="5"/>
      <c r="K111" s="5"/>
      <c r="L111" s="5"/>
      <c r="M111" s="5"/>
      <c r="N111" s="5"/>
      <c r="O111" s="5"/>
    </row>
    <row r="112" spans="1:15" ht="21" customHeight="1" x14ac:dyDescent="0.2">
      <c r="A112" s="20"/>
      <c r="B112" s="23" t="s">
        <v>82</v>
      </c>
      <c r="C112" s="24"/>
      <c r="D112" s="25">
        <v>784</v>
      </c>
      <c r="E112" s="20"/>
      <c r="F112" s="8"/>
      <c r="G112" s="5"/>
      <c r="H112" s="5"/>
      <c r="I112" s="5"/>
      <c r="J112" s="5"/>
      <c r="K112" s="5"/>
      <c r="L112" s="5"/>
      <c r="M112" s="5"/>
      <c r="N112" s="5"/>
      <c r="O112" s="5"/>
    </row>
    <row r="113" spans="1:15" ht="21" customHeight="1" x14ac:dyDescent="0.2">
      <c r="A113" s="20"/>
      <c r="B113" s="23" t="s">
        <v>83</v>
      </c>
      <c r="C113" s="24"/>
      <c r="D113" s="25">
        <v>74</v>
      </c>
      <c r="E113" s="20"/>
      <c r="F113" s="8"/>
      <c r="G113" s="5"/>
      <c r="H113" s="5"/>
      <c r="I113" s="5"/>
      <c r="J113" s="5"/>
      <c r="K113" s="5"/>
      <c r="L113" s="5"/>
      <c r="M113" s="5"/>
      <c r="N113" s="5"/>
      <c r="O113" s="5"/>
    </row>
    <row r="114" spans="1:15" ht="21" customHeight="1" x14ac:dyDescent="0.2">
      <c r="A114" s="20"/>
      <c r="B114" s="23" t="s">
        <v>84</v>
      </c>
      <c r="C114" s="24"/>
      <c r="D114" s="25">
        <v>152</v>
      </c>
      <c r="E114" s="20"/>
      <c r="F114" s="8"/>
      <c r="G114" s="5"/>
      <c r="H114" s="5"/>
      <c r="I114" s="5"/>
      <c r="J114" s="5"/>
      <c r="K114" s="5"/>
      <c r="L114" s="5"/>
      <c r="M114" s="5"/>
      <c r="N114" s="5"/>
      <c r="O114" s="5"/>
    </row>
    <row r="115" spans="1:15" ht="21" customHeight="1" x14ac:dyDescent="0.2">
      <c r="A115" s="20"/>
      <c r="B115" s="23" t="s">
        <v>85</v>
      </c>
      <c r="C115" s="24"/>
      <c r="D115" s="25">
        <v>18</v>
      </c>
      <c r="E115" s="20"/>
      <c r="F115" s="8"/>
      <c r="G115" s="5"/>
      <c r="H115" s="5"/>
      <c r="I115" s="5"/>
      <c r="J115" s="5"/>
      <c r="K115" s="5"/>
      <c r="L115" s="5"/>
      <c r="M115" s="5"/>
      <c r="N115" s="5"/>
      <c r="O115" s="5"/>
    </row>
    <row r="116" spans="1:15" ht="21" customHeight="1" thickBot="1" x14ac:dyDescent="0.25">
      <c r="A116" s="20"/>
      <c r="B116" s="29" t="s">
        <v>59</v>
      </c>
      <c r="C116" s="37">
        <f>D116/$D$176</f>
        <v>1.0216262975778547E-2</v>
      </c>
      <c r="D116" s="30">
        <f>SUM(D117:D120)</f>
        <v>1181</v>
      </c>
      <c r="E116" s="20"/>
      <c r="F116" s="8"/>
      <c r="G116" s="5"/>
      <c r="H116" s="5"/>
      <c r="I116" s="5"/>
      <c r="J116" s="5"/>
      <c r="K116" s="5"/>
      <c r="L116" s="5"/>
      <c r="M116" s="5"/>
      <c r="N116" s="5"/>
      <c r="O116" s="5"/>
    </row>
    <row r="117" spans="1:15" ht="21" customHeight="1" x14ac:dyDescent="0.2">
      <c r="A117" s="20"/>
      <c r="B117" s="23" t="s">
        <v>82</v>
      </c>
      <c r="C117" s="24"/>
      <c r="D117" s="25">
        <v>879</v>
      </c>
      <c r="E117" s="20"/>
      <c r="F117" s="8"/>
      <c r="G117" s="5"/>
      <c r="H117" s="5"/>
      <c r="I117" s="5"/>
      <c r="J117" s="5"/>
      <c r="K117" s="5"/>
      <c r="L117" s="5"/>
      <c r="M117" s="5"/>
      <c r="N117" s="5"/>
      <c r="O117" s="5"/>
    </row>
    <row r="118" spans="1:15" ht="21" customHeight="1" x14ac:dyDescent="0.2">
      <c r="A118" s="20"/>
      <c r="B118" s="23" t="s">
        <v>83</v>
      </c>
      <c r="C118" s="24"/>
      <c r="D118" s="25">
        <v>54</v>
      </c>
      <c r="E118" s="20"/>
      <c r="F118" s="8"/>
      <c r="G118" s="5"/>
      <c r="H118" s="5"/>
      <c r="I118" s="5"/>
      <c r="J118" s="5"/>
      <c r="K118" s="5"/>
      <c r="L118" s="5"/>
      <c r="M118" s="5"/>
      <c r="N118" s="5"/>
      <c r="O118" s="5"/>
    </row>
    <row r="119" spans="1:15" ht="21" customHeight="1" x14ac:dyDescent="0.2">
      <c r="A119" s="20"/>
      <c r="B119" s="23" t="s">
        <v>84</v>
      </c>
      <c r="C119" s="24"/>
      <c r="D119" s="25">
        <v>230</v>
      </c>
      <c r="E119" s="20"/>
      <c r="F119" s="8"/>
      <c r="G119" s="5"/>
      <c r="H119" s="5"/>
      <c r="I119" s="5"/>
      <c r="J119" s="5"/>
      <c r="K119" s="5"/>
      <c r="L119" s="5"/>
      <c r="M119" s="5"/>
      <c r="N119" s="5"/>
      <c r="O119" s="5"/>
    </row>
    <row r="120" spans="1:15" ht="21" customHeight="1" x14ac:dyDescent="0.2">
      <c r="A120" s="20"/>
      <c r="B120" s="23" t="s">
        <v>85</v>
      </c>
      <c r="C120" s="24"/>
      <c r="D120" s="25">
        <v>18</v>
      </c>
      <c r="E120" s="20"/>
      <c r="F120" s="8"/>
      <c r="G120" s="5"/>
      <c r="H120" s="5"/>
      <c r="I120" s="5"/>
      <c r="J120" s="5"/>
      <c r="K120" s="5"/>
      <c r="L120" s="5"/>
      <c r="M120" s="5"/>
      <c r="N120" s="5"/>
      <c r="O120" s="5"/>
    </row>
    <row r="121" spans="1:15" ht="21" customHeight="1" thickBot="1" x14ac:dyDescent="0.25">
      <c r="A121" s="20"/>
      <c r="B121" s="29" t="s">
        <v>60</v>
      </c>
      <c r="C121" s="37">
        <f>D121/$D$176</f>
        <v>3.6695501730103809E-2</v>
      </c>
      <c r="D121" s="30">
        <f>SUM(D122:D125)</f>
        <v>4242</v>
      </c>
      <c r="E121" s="20"/>
      <c r="F121" s="8"/>
      <c r="G121" s="5"/>
      <c r="H121" s="5"/>
      <c r="I121" s="5"/>
      <c r="J121" s="5"/>
      <c r="K121" s="5"/>
      <c r="L121" s="5"/>
      <c r="M121" s="5"/>
      <c r="N121" s="5"/>
      <c r="O121" s="5"/>
    </row>
    <row r="122" spans="1:15" ht="21" customHeight="1" x14ac:dyDescent="0.2">
      <c r="A122" s="20"/>
      <c r="B122" s="23" t="s">
        <v>82</v>
      </c>
      <c r="C122" s="24"/>
      <c r="D122" s="25">
        <v>3607</v>
      </c>
      <c r="E122" s="20"/>
      <c r="F122" s="8"/>
      <c r="G122" s="5"/>
      <c r="H122" s="5"/>
      <c r="I122" s="5"/>
      <c r="J122" s="5"/>
      <c r="K122" s="5"/>
      <c r="L122" s="5"/>
      <c r="M122" s="5"/>
      <c r="N122" s="5"/>
      <c r="O122" s="5"/>
    </row>
    <row r="123" spans="1:15" ht="21" customHeight="1" x14ac:dyDescent="0.2">
      <c r="A123" s="20"/>
      <c r="B123" s="23" t="s">
        <v>83</v>
      </c>
      <c r="C123" s="24"/>
      <c r="D123" s="25">
        <v>268</v>
      </c>
      <c r="E123" s="20"/>
      <c r="F123" s="8"/>
      <c r="G123" s="5"/>
      <c r="H123" s="5"/>
      <c r="I123" s="5"/>
      <c r="J123" s="5"/>
      <c r="K123" s="5"/>
      <c r="L123" s="5"/>
      <c r="M123" s="5"/>
      <c r="N123" s="5"/>
      <c r="O123" s="5"/>
    </row>
    <row r="124" spans="1:15" ht="21" customHeight="1" x14ac:dyDescent="0.2">
      <c r="A124" s="20"/>
      <c r="B124" s="23" t="s">
        <v>84</v>
      </c>
      <c r="C124" s="24"/>
      <c r="D124" s="25">
        <v>348</v>
      </c>
      <c r="E124" s="20"/>
      <c r="F124" s="8"/>
      <c r="G124" s="5"/>
      <c r="H124" s="5"/>
      <c r="I124" s="5"/>
      <c r="J124" s="5"/>
      <c r="K124" s="5"/>
      <c r="L124" s="5"/>
      <c r="M124" s="5"/>
      <c r="N124" s="5"/>
      <c r="O124" s="5"/>
    </row>
    <row r="125" spans="1:15" ht="21" customHeight="1" x14ac:dyDescent="0.2">
      <c r="A125" s="20"/>
      <c r="B125" s="23" t="s">
        <v>85</v>
      </c>
      <c r="C125" s="24"/>
      <c r="D125" s="25">
        <v>19</v>
      </c>
      <c r="E125" s="20"/>
      <c r="F125" s="8"/>
      <c r="G125" s="5"/>
      <c r="H125" s="5"/>
      <c r="I125" s="5"/>
      <c r="J125" s="5"/>
      <c r="K125" s="5"/>
      <c r="L125" s="5"/>
      <c r="M125" s="5"/>
      <c r="N125" s="5"/>
      <c r="O125" s="5"/>
    </row>
    <row r="126" spans="1:15" ht="21" customHeight="1" thickBot="1" x14ac:dyDescent="0.25">
      <c r="A126" s="20"/>
      <c r="B126" s="29" t="s">
        <v>61</v>
      </c>
      <c r="C126" s="37">
        <f>D126/$D$176</f>
        <v>2.6167820069204151E-2</v>
      </c>
      <c r="D126" s="30">
        <f>SUM(D127:D130)</f>
        <v>3025</v>
      </c>
      <c r="E126" s="20"/>
      <c r="F126" s="8"/>
      <c r="G126" s="5"/>
      <c r="H126" s="5"/>
      <c r="I126" s="5"/>
      <c r="J126" s="5"/>
      <c r="K126" s="5"/>
      <c r="L126" s="5"/>
      <c r="M126" s="5"/>
      <c r="N126" s="5"/>
      <c r="O126" s="5"/>
    </row>
    <row r="127" spans="1:15" ht="21" customHeight="1" x14ac:dyDescent="0.2">
      <c r="A127" s="20"/>
      <c r="B127" s="23" t="s">
        <v>82</v>
      </c>
      <c r="C127" s="24"/>
      <c r="D127" s="25">
        <v>1586</v>
      </c>
      <c r="E127" s="20"/>
      <c r="F127" s="8"/>
      <c r="G127" s="5"/>
      <c r="H127" s="5"/>
      <c r="I127" s="5"/>
      <c r="J127" s="5"/>
      <c r="K127" s="5"/>
      <c r="L127" s="5"/>
      <c r="M127" s="5"/>
      <c r="N127" s="5"/>
      <c r="O127" s="5"/>
    </row>
    <row r="128" spans="1:15" ht="21" customHeight="1" x14ac:dyDescent="0.2">
      <c r="A128" s="20"/>
      <c r="B128" s="23" t="s">
        <v>83</v>
      </c>
      <c r="C128" s="24"/>
      <c r="D128" s="25">
        <v>1012</v>
      </c>
      <c r="E128" s="20"/>
      <c r="F128" s="8"/>
      <c r="G128" s="5"/>
      <c r="H128" s="5"/>
      <c r="I128" s="5"/>
      <c r="J128" s="5"/>
      <c r="K128" s="5"/>
      <c r="L128" s="5"/>
      <c r="M128" s="5"/>
      <c r="N128" s="5"/>
      <c r="O128" s="5"/>
    </row>
    <row r="129" spans="1:15" ht="21" customHeight="1" x14ac:dyDescent="0.2">
      <c r="A129" s="20"/>
      <c r="B129" s="23" t="s">
        <v>84</v>
      </c>
      <c r="C129" s="24"/>
      <c r="D129" s="25">
        <v>391</v>
      </c>
      <c r="E129" s="20"/>
      <c r="F129" s="8"/>
      <c r="G129" s="5"/>
      <c r="H129" s="5"/>
      <c r="I129" s="5"/>
      <c r="J129" s="5"/>
      <c r="K129" s="5"/>
      <c r="L129" s="5"/>
      <c r="M129" s="5"/>
      <c r="N129" s="5"/>
      <c r="O129" s="5"/>
    </row>
    <row r="130" spans="1:15" ht="21" customHeight="1" x14ac:dyDescent="0.2">
      <c r="A130" s="20"/>
      <c r="B130" s="23" t="s">
        <v>85</v>
      </c>
      <c r="C130" s="24"/>
      <c r="D130" s="25">
        <v>36</v>
      </c>
      <c r="E130" s="20"/>
      <c r="F130" s="8"/>
      <c r="G130" s="5"/>
      <c r="H130" s="5"/>
      <c r="I130" s="5"/>
      <c r="J130" s="5"/>
      <c r="K130" s="5"/>
      <c r="L130" s="5"/>
      <c r="M130" s="5"/>
      <c r="N130" s="5"/>
      <c r="O130" s="5"/>
    </row>
    <row r="131" spans="1:15" ht="21" customHeight="1" thickBot="1" x14ac:dyDescent="0.25">
      <c r="A131" s="20"/>
      <c r="B131" s="29" t="s">
        <v>62</v>
      </c>
      <c r="C131" s="37">
        <f>D131/$D$176</f>
        <v>4.3901384083044982E-2</v>
      </c>
      <c r="D131" s="30">
        <f>SUM(D132:D135)</f>
        <v>5075</v>
      </c>
      <c r="E131" s="20"/>
      <c r="F131" s="8"/>
      <c r="G131" s="5"/>
      <c r="H131" s="5"/>
      <c r="I131" s="5"/>
      <c r="J131" s="5"/>
      <c r="K131" s="5"/>
      <c r="L131" s="5"/>
      <c r="M131" s="5"/>
      <c r="N131" s="5"/>
      <c r="O131" s="5"/>
    </row>
    <row r="132" spans="1:15" ht="21" customHeight="1" x14ac:dyDescent="0.2">
      <c r="A132" s="20"/>
      <c r="B132" s="23" t="s">
        <v>82</v>
      </c>
      <c r="C132" s="24"/>
      <c r="D132" s="25">
        <v>1305</v>
      </c>
      <c r="E132" s="20"/>
      <c r="F132" s="8"/>
      <c r="G132" s="5"/>
      <c r="H132" s="5"/>
      <c r="I132" s="5"/>
      <c r="J132" s="5"/>
      <c r="K132" s="5"/>
      <c r="L132" s="5"/>
      <c r="M132" s="5"/>
      <c r="N132" s="5"/>
      <c r="O132" s="5"/>
    </row>
    <row r="133" spans="1:15" ht="21" customHeight="1" x14ac:dyDescent="0.2">
      <c r="A133" s="20"/>
      <c r="B133" s="23" t="s">
        <v>83</v>
      </c>
      <c r="C133" s="24"/>
      <c r="D133" s="25">
        <v>3250</v>
      </c>
      <c r="E133" s="20"/>
      <c r="F133" s="8"/>
      <c r="G133" s="5"/>
      <c r="H133" s="5"/>
      <c r="I133" s="5"/>
      <c r="J133" s="5"/>
      <c r="K133" s="5"/>
      <c r="L133" s="5"/>
      <c r="M133" s="5"/>
      <c r="N133" s="5"/>
      <c r="O133" s="5"/>
    </row>
    <row r="134" spans="1:15" ht="21" customHeight="1" x14ac:dyDescent="0.2">
      <c r="A134" s="20"/>
      <c r="B134" s="23" t="s">
        <v>84</v>
      </c>
      <c r="C134" s="24"/>
      <c r="D134" s="25">
        <v>486</v>
      </c>
      <c r="E134" s="20"/>
      <c r="F134" s="8"/>
      <c r="G134" s="5"/>
      <c r="H134" s="5"/>
      <c r="I134" s="5"/>
      <c r="J134" s="5"/>
      <c r="K134" s="5"/>
      <c r="L134" s="5"/>
      <c r="M134" s="5"/>
      <c r="N134" s="5"/>
      <c r="O134" s="5"/>
    </row>
    <row r="135" spans="1:15" ht="21" customHeight="1" x14ac:dyDescent="0.2">
      <c r="A135" s="20"/>
      <c r="B135" s="23" t="s">
        <v>85</v>
      </c>
      <c r="C135" s="24"/>
      <c r="D135" s="25">
        <v>34</v>
      </c>
      <c r="E135" s="20"/>
      <c r="F135" s="8"/>
      <c r="G135" s="5"/>
      <c r="H135" s="5"/>
      <c r="I135" s="5"/>
      <c r="J135" s="5"/>
      <c r="K135" s="5"/>
      <c r="L135" s="5"/>
      <c r="M135" s="5"/>
      <c r="N135" s="5"/>
      <c r="O135" s="5"/>
    </row>
    <row r="136" spans="1:15" ht="21" customHeight="1" thickBot="1" x14ac:dyDescent="0.25">
      <c r="A136" s="20"/>
      <c r="B136" s="29" t="s">
        <v>63</v>
      </c>
      <c r="C136" s="37">
        <f>D136/$D$176</f>
        <v>4.1366782006920413E-2</v>
      </c>
      <c r="D136" s="30">
        <f>SUM(D137:D140)</f>
        <v>4782</v>
      </c>
      <c r="E136" s="20"/>
      <c r="F136" s="8"/>
      <c r="G136" s="5"/>
      <c r="H136" s="5"/>
      <c r="I136" s="5"/>
      <c r="J136" s="5"/>
      <c r="K136" s="5"/>
      <c r="L136" s="5"/>
      <c r="M136" s="5"/>
      <c r="N136" s="5"/>
      <c r="O136" s="5"/>
    </row>
    <row r="137" spans="1:15" ht="21" customHeight="1" x14ac:dyDescent="0.2">
      <c r="A137" s="20"/>
      <c r="B137" s="23" t="s">
        <v>82</v>
      </c>
      <c r="C137" s="24"/>
      <c r="D137" s="25">
        <v>2846</v>
      </c>
      <c r="E137" s="20"/>
      <c r="F137" s="8"/>
      <c r="G137" s="5"/>
      <c r="H137" s="5"/>
      <c r="I137" s="5"/>
      <c r="J137" s="5"/>
      <c r="K137" s="5"/>
      <c r="L137" s="5"/>
      <c r="M137" s="5"/>
      <c r="N137" s="5"/>
      <c r="O137" s="5"/>
    </row>
    <row r="138" spans="1:15" ht="21" customHeight="1" x14ac:dyDescent="0.2">
      <c r="A138" s="20"/>
      <c r="B138" s="23" t="s">
        <v>83</v>
      </c>
      <c r="C138" s="24"/>
      <c r="D138" s="25">
        <v>640</v>
      </c>
      <c r="E138" s="20"/>
      <c r="F138" s="8"/>
      <c r="G138" s="5"/>
      <c r="H138" s="5"/>
      <c r="I138" s="5"/>
      <c r="J138" s="5"/>
      <c r="K138" s="5"/>
      <c r="L138" s="5"/>
      <c r="M138" s="5"/>
      <c r="N138" s="5"/>
      <c r="O138" s="5"/>
    </row>
    <row r="139" spans="1:15" ht="21" customHeight="1" x14ac:dyDescent="0.2">
      <c r="A139" s="20"/>
      <c r="B139" s="23" t="s">
        <v>84</v>
      </c>
      <c r="C139" s="24"/>
      <c r="D139" s="25">
        <v>1277</v>
      </c>
      <c r="E139" s="20"/>
      <c r="F139" s="8"/>
      <c r="G139" s="5"/>
      <c r="H139" s="5"/>
      <c r="I139" s="5"/>
      <c r="J139" s="5"/>
      <c r="K139" s="5"/>
      <c r="L139" s="5"/>
      <c r="M139" s="5"/>
      <c r="N139" s="5"/>
      <c r="O139" s="5"/>
    </row>
    <row r="140" spans="1:15" ht="21" customHeight="1" x14ac:dyDescent="0.2">
      <c r="A140" s="20"/>
      <c r="B140" s="23" t="s">
        <v>85</v>
      </c>
      <c r="C140" s="24"/>
      <c r="D140" s="25">
        <v>19</v>
      </c>
      <c r="E140" s="20"/>
      <c r="F140" s="8"/>
      <c r="G140" s="5"/>
      <c r="H140" s="5"/>
      <c r="I140" s="5"/>
      <c r="J140" s="5"/>
      <c r="K140" s="5"/>
      <c r="L140" s="5"/>
      <c r="M140" s="5"/>
      <c r="N140" s="5"/>
      <c r="O140" s="5"/>
    </row>
    <row r="141" spans="1:15" ht="21" customHeight="1" thickBot="1" x14ac:dyDescent="0.25">
      <c r="A141" s="20"/>
      <c r="B141" s="29" t="s">
        <v>64</v>
      </c>
      <c r="C141" s="37">
        <f>D141/$D$176</f>
        <v>2.8538062283737023E-2</v>
      </c>
      <c r="D141" s="30">
        <f>SUM(D142:D145)</f>
        <v>3299</v>
      </c>
      <c r="E141" s="20"/>
      <c r="F141" s="8"/>
      <c r="G141" s="5"/>
      <c r="H141" s="5"/>
      <c r="I141" s="5"/>
      <c r="J141" s="5"/>
      <c r="K141" s="5"/>
      <c r="L141" s="5"/>
      <c r="M141" s="5"/>
      <c r="N141" s="5"/>
      <c r="O141" s="5"/>
    </row>
    <row r="142" spans="1:15" ht="21" customHeight="1" x14ac:dyDescent="0.2">
      <c r="A142" s="20"/>
      <c r="B142" s="23" t="s">
        <v>82</v>
      </c>
      <c r="C142" s="24"/>
      <c r="D142" s="25">
        <v>2437</v>
      </c>
      <c r="E142" s="20"/>
      <c r="F142" s="8"/>
      <c r="G142" s="5"/>
      <c r="H142" s="5"/>
      <c r="I142" s="5"/>
      <c r="J142" s="5"/>
      <c r="K142" s="5"/>
      <c r="L142" s="5"/>
      <c r="M142" s="5"/>
      <c r="N142" s="5"/>
      <c r="O142" s="5"/>
    </row>
    <row r="143" spans="1:15" ht="21" customHeight="1" x14ac:dyDescent="0.2">
      <c r="A143" s="20"/>
      <c r="B143" s="23" t="s">
        <v>83</v>
      </c>
      <c r="C143" s="24"/>
      <c r="D143" s="25">
        <v>141</v>
      </c>
      <c r="E143" s="20"/>
      <c r="F143" s="8"/>
      <c r="G143" s="5"/>
      <c r="H143" s="5"/>
      <c r="I143" s="5"/>
      <c r="J143" s="5"/>
      <c r="K143" s="5"/>
      <c r="L143" s="5"/>
      <c r="M143" s="5"/>
      <c r="N143" s="5"/>
      <c r="O143" s="5"/>
    </row>
    <row r="144" spans="1:15" ht="21" customHeight="1" x14ac:dyDescent="0.2">
      <c r="A144" s="20"/>
      <c r="B144" s="23" t="s">
        <v>84</v>
      </c>
      <c r="C144" s="24"/>
      <c r="D144" s="25">
        <v>693</v>
      </c>
      <c r="E144" s="20"/>
      <c r="F144" s="8"/>
      <c r="G144" s="5"/>
      <c r="H144" s="5"/>
      <c r="I144" s="5"/>
      <c r="J144" s="5"/>
      <c r="K144" s="5"/>
      <c r="L144" s="5"/>
      <c r="M144" s="5"/>
      <c r="N144" s="5"/>
      <c r="O144" s="5"/>
    </row>
    <row r="145" spans="1:15" ht="21" customHeight="1" x14ac:dyDescent="0.2">
      <c r="A145" s="20"/>
      <c r="B145" s="23" t="s">
        <v>85</v>
      </c>
      <c r="C145" s="24"/>
      <c r="D145" s="25">
        <v>28</v>
      </c>
      <c r="E145" s="20"/>
      <c r="F145" s="8"/>
      <c r="G145" s="5"/>
      <c r="H145" s="5"/>
      <c r="I145" s="5"/>
      <c r="J145" s="5"/>
      <c r="K145" s="5"/>
      <c r="L145" s="5"/>
      <c r="M145" s="5"/>
      <c r="N145" s="5"/>
      <c r="O145" s="5"/>
    </row>
    <row r="146" spans="1:15" ht="21" customHeight="1" thickBot="1" x14ac:dyDescent="0.25">
      <c r="A146" s="20"/>
      <c r="B146" s="29" t="s">
        <v>65</v>
      </c>
      <c r="C146" s="37">
        <f>D146/$D$176</f>
        <v>9.1262975778546706E-3</v>
      </c>
      <c r="D146" s="30">
        <f>SUM(D147:D150)</f>
        <v>1055</v>
      </c>
      <c r="E146" s="20"/>
      <c r="F146" s="8"/>
      <c r="G146" s="5"/>
      <c r="H146" s="5"/>
      <c r="I146" s="5"/>
      <c r="J146" s="5"/>
      <c r="K146" s="5"/>
      <c r="L146" s="5"/>
      <c r="M146" s="5"/>
      <c r="N146" s="5"/>
      <c r="O146" s="5"/>
    </row>
    <row r="147" spans="1:15" ht="21" customHeight="1" x14ac:dyDescent="0.2">
      <c r="A147" s="20"/>
      <c r="B147" s="23" t="s">
        <v>82</v>
      </c>
      <c r="C147" s="24"/>
      <c r="D147" s="25">
        <v>851</v>
      </c>
      <c r="E147" s="20"/>
      <c r="F147" s="8"/>
      <c r="G147" s="5"/>
      <c r="H147" s="5"/>
      <c r="I147" s="5"/>
      <c r="J147" s="5"/>
      <c r="K147" s="5"/>
      <c r="L147" s="5"/>
      <c r="M147" s="5"/>
      <c r="N147" s="5"/>
      <c r="O147" s="5"/>
    </row>
    <row r="148" spans="1:15" ht="21" customHeight="1" x14ac:dyDescent="0.2">
      <c r="A148" s="20"/>
      <c r="B148" s="23" t="s">
        <v>83</v>
      </c>
      <c r="C148" s="24"/>
      <c r="D148" s="25">
        <v>86</v>
      </c>
      <c r="E148" s="20"/>
      <c r="F148" s="8"/>
      <c r="G148" s="5"/>
      <c r="H148" s="5"/>
      <c r="I148" s="5"/>
      <c r="J148" s="5"/>
      <c r="K148" s="5"/>
      <c r="L148" s="5"/>
      <c r="M148" s="5"/>
      <c r="N148" s="5"/>
      <c r="O148" s="5"/>
    </row>
    <row r="149" spans="1:15" ht="21" customHeight="1" x14ac:dyDescent="0.2">
      <c r="A149" s="20"/>
      <c r="B149" s="23" t="s">
        <v>84</v>
      </c>
      <c r="C149" s="24"/>
      <c r="D149" s="25">
        <v>113</v>
      </c>
      <c r="E149" s="20"/>
      <c r="F149" s="8"/>
      <c r="G149" s="5"/>
      <c r="H149" s="5"/>
      <c r="I149" s="5"/>
      <c r="J149" s="5"/>
      <c r="K149" s="5"/>
      <c r="L149" s="5"/>
      <c r="M149" s="5"/>
      <c r="N149" s="5"/>
      <c r="O149" s="5"/>
    </row>
    <row r="150" spans="1:15" ht="21" customHeight="1" x14ac:dyDescent="0.2">
      <c r="A150" s="20"/>
      <c r="B150" s="23" t="s">
        <v>85</v>
      </c>
      <c r="C150" s="24"/>
      <c r="D150" s="25">
        <v>5</v>
      </c>
      <c r="E150" s="20"/>
      <c r="F150" s="8"/>
      <c r="G150" s="5"/>
      <c r="H150" s="5"/>
      <c r="I150" s="5"/>
      <c r="J150" s="5"/>
      <c r="K150" s="5"/>
      <c r="L150" s="5"/>
      <c r="M150" s="5"/>
      <c r="N150" s="5"/>
      <c r="O150" s="5"/>
    </row>
    <row r="151" spans="1:15" ht="21" customHeight="1" thickBot="1" x14ac:dyDescent="0.25">
      <c r="A151" s="20"/>
      <c r="B151" s="29" t="s">
        <v>66</v>
      </c>
      <c r="C151" s="37">
        <f>D151/$D$176</f>
        <v>8.8624567474048441E-2</v>
      </c>
      <c r="D151" s="30">
        <f>SUM(D152:D155)</f>
        <v>10245</v>
      </c>
      <c r="E151" s="20"/>
      <c r="F151" s="8"/>
      <c r="G151" s="5"/>
      <c r="H151" s="5"/>
      <c r="I151" s="5"/>
      <c r="J151" s="5"/>
      <c r="K151" s="5"/>
      <c r="L151" s="5"/>
      <c r="M151" s="5"/>
      <c r="N151" s="5"/>
      <c r="O151" s="5"/>
    </row>
    <row r="152" spans="1:15" ht="21" customHeight="1" x14ac:dyDescent="0.2">
      <c r="A152" s="20"/>
      <c r="B152" s="23" t="s">
        <v>82</v>
      </c>
      <c r="C152" s="24"/>
      <c r="D152" s="25">
        <v>7900</v>
      </c>
      <c r="E152" s="20"/>
      <c r="F152" s="8"/>
      <c r="G152" s="5"/>
      <c r="H152" s="5"/>
      <c r="I152" s="5"/>
      <c r="J152" s="5"/>
      <c r="K152" s="5"/>
      <c r="L152" s="5"/>
      <c r="M152" s="5"/>
      <c r="N152" s="5"/>
      <c r="O152" s="5"/>
    </row>
    <row r="153" spans="1:15" ht="21" customHeight="1" x14ac:dyDescent="0.2">
      <c r="A153" s="20"/>
      <c r="B153" s="23" t="s">
        <v>83</v>
      </c>
      <c r="C153" s="24"/>
      <c r="D153" s="25">
        <v>310</v>
      </c>
      <c r="E153" s="20"/>
      <c r="F153" s="8"/>
      <c r="G153" s="5"/>
      <c r="H153" s="5"/>
      <c r="I153" s="5"/>
      <c r="J153" s="5"/>
      <c r="K153" s="5"/>
      <c r="L153" s="5"/>
      <c r="M153" s="5"/>
      <c r="N153" s="5"/>
      <c r="O153" s="5"/>
    </row>
    <row r="154" spans="1:15" ht="21" customHeight="1" x14ac:dyDescent="0.2">
      <c r="A154" s="20"/>
      <c r="B154" s="23" t="s">
        <v>84</v>
      </c>
      <c r="C154" s="24"/>
      <c r="D154" s="25">
        <v>2005</v>
      </c>
      <c r="E154" s="20"/>
      <c r="F154" s="8"/>
      <c r="G154" s="5"/>
      <c r="H154" s="5"/>
      <c r="I154" s="5"/>
      <c r="J154" s="5"/>
      <c r="K154" s="5"/>
      <c r="L154" s="5"/>
      <c r="M154" s="5"/>
      <c r="N154" s="5"/>
      <c r="O154" s="5"/>
    </row>
    <row r="155" spans="1:15" ht="21" customHeight="1" x14ac:dyDescent="0.2">
      <c r="A155" s="20"/>
      <c r="B155" s="23" t="s">
        <v>85</v>
      </c>
      <c r="C155" s="24"/>
      <c r="D155" s="25">
        <v>30</v>
      </c>
      <c r="E155" s="20"/>
      <c r="F155" s="8"/>
      <c r="G155" s="5"/>
      <c r="H155" s="5"/>
      <c r="I155" s="5"/>
      <c r="J155" s="5"/>
      <c r="K155" s="5"/>
      <c r="L155" s="5"/>
      <c r="M155" s="5"/>
      <c r="N155" s="5"/>
      <c r="O155" s="5"/>
    </row>
    <row r="156" spans="1:15" ht="21" customHeight="1" thickBot="1" x14ac:dyDescent="0.25">
      <c r="A156" s="20"/>
      <c r="B156" s="29" t="s">
        <v>67</v>
      </c>
      <c r="C156" s="37">
        <f>D156/$D$176</f>
        <v>1.8226643598615918E-2</v>
      </c>
      <c r="D156" s="30">
        <f>SUM(D157:D160)</f>
        <v>2107</v>
      </c>
      <c r="E156" s="20"/>
      <c r="F156" s="8"/>
      <c r="G156" s="5"/>
      <c r="H156" s="5"/>
      <c r="I156" s="5"/>
      <c r="J156" s="5"/>
      <c r="K156" s="5"/>
      <c r="L156" s="5"/>
      <c r="M156" s="5"/>
      <c r="N156" s="5"/>
      <c r="O156" s="5"/>
    </row>
    <row r="157" spans="1:15" ht="21" customHeight="1" x14ac:dyDescent="0.2">
      <c r="A157" s="20"/>
      <c r="B157" s="23" t="s">
        <v>82</v>
      </c>
      <c r="C157" s="24"/>
      <c r="D157" s="25">
        <v>1691</v>
      </c>
      <c r="E157" s="20"/>
      <c r="F157" s="8"/>
      <c r="G157" s="5"/>
      <c r="H157" s="5"/>
      <c r="I157" s="5"/>
      <c r="J157" s="5"/>
      <c r="K157" s="5"/>
      <c r="L157" s="5"/>
      <c r="M157" s="5"/>
      <c r="N157" s="5"/>
      <c r="O157" s="5"/>
    </row>
    <row r="158" spans="1:15" ht="21" customHeight="1" x14ac:dyDescent="0.2">
      <c r="A158" s="20"/>
      <c r="B158" s="23" t="s">
        <v>83</v>
      </c>
      <c r="C158" s="24"/>
      <c r="D158" s="25">
        <v>94</v>
      </c>
      <c r="E158" s="20"/>
      <c r="F158" s="8"/>
      <c r="G158" s="5"/>
      <c r="H158" s="5"/>
      <c r="I158" s="5"/>
      <c r="J158" s="5"/>
      <c r="K158" s="5"/>
      <c r="L158" s="5"/>
      <c r="M158" s="5"/>
      <c r="N158" s="5"/>
      <c r="O158" s="5"/>
    </row>
    <row r="159" spans="1:15" ht="21" customHeight="1" x14ac:dyDescent="0.2">
      <c r="A159" s="20"/>
      <c r="B159" s="23" t="s">
        <v>84</v>
      </c>
      <c r="C159" s="24"/>
      <c r="D159" s="25">
        <v>296</v>
      </c>
      <c r="E159" s="20"/>
      <c r="F159" s="8"/>
      <c r="G159" s="5"/>
      <c r="H159" s="5"/>
      <c r="I159" s="5"/>
      <c r="J159" s="5"/>
      <c r="K159" s="5"/>
      <c r="L159" s="5"/>
      <c r="M159" s="5"/>
      <c r="N159" s="5"/>
      <c r="O159" s="5"/>
    </row>
    <row r="160" spans="1:15" ht="21" customHeight="1" x14ac:dyDescent="0.2">
      <c r="A160" s="20"/>
      <c r="B160" s="23" t="s">
        <v>85</v>
      </c>
      <c r="C160" s="24"/>
      <c r="D160" s="25">
        <v>26</v>
      </c>
      <c r="E160" s="20"/>
      <c r="F160" s="8"/>
      <c r="G160" s="5"/>
      <c r="H160" s="5"/>
      <c r="I160" s="5"/>
      <c r="J160" s="5"/>
      <c r="K160" s="5"/>
      <c r="L160" s="5"/>
      <c r="M160" s="5"/>
      <c r="N160" s="5"/>
      <c r="O160" s="5"/>
    </row>
    <row r="161" spans="1:15" ht="21" customHeight="1" thickBot="1" x14ac:dyDescent="0.25">
      <c r="A161" s="20"/>
      <c r="B161" s="29" t="s">
        <v>68</v>
      </c>
      <c r="C161" s="37">
        <f>D161/$D$176</f>
        <v>2.152249134948097E-2</v>
      </c>
      <c r="D161" s="30">
        <f>SUM(D162:D165)</f>
        <v>2488</v>
      </c>
      <c r="E161" s="20"/>
      <c r="F161" s="8"/>
      <c r="G161" s="5"/>
      <c r="H161" s="5"/>
      <c r="I161" s="5"/>
      <c r="J161" s="5"/>
      <c r="K161" s="5"/>
      <c r="L161" s="5"/>
      <c r="M161" s="5"/>
      <c r="N161" s="5"/>
      <c r="O161" s="5"/>
    </row>
    <row r="162" spans="1:15" ht="21" customHeight="1" x14ac:dyDescent="0.2">
      <c r="A162" s="20"/>
      <c r="B162" s="23" t="s">
        <v>82</v>
      </c>
      <c r="C162" s="24"/>
      <c r="D162" s="25">
        <v>1930</v>
      </c>
      <c r="E162" s="20"/>
      <c r="F162" s="8"/>
      <c r="G162" s="5"/>
      <c r="H162" s="5"/>
      <c r="I162" s="5"/>
      <c r="J162" s="5"/>
      <c r="K162" s="5"/>
      <c r="L162" s="5"/>
      <c r="M162" s="5"/>
      <c r="N162" s="5"/>
      <c r="O162" s="5"/>
    </row>
    <row r="163" spans="1:15" ht="21" customHeight="1" x14ac:dyDescent="0.2">
      <c r="A163" s="20"/>
      <c r="B163" s="23" t="s">
        <v>83</v>
      </c>
      <c r="C163" s="24"/>
      <c r="D163" s="25">
        <v>380</v>
      </c>
      <c r="E163" s="20"/>
      <c r="F163" s="8"/>
      <c r="G163" s="5"/>
      <c r="H163" s="5"/>
      <c r="I163" s="5"/>
      <c r="J163" s="5"/>
      <c r="K163" s="5"/>
      <c r="L163" s="5"/>
      <c r="M163" s="5"/>
      <c r="N163" s="5"/>
      <c r="O163" s="5"/>
    </row>
    <row r="164" spans="1:15" ht="21" customHeight="1" x14ac:dyDescent="0.2">
      <c r="A164" s="20"/>
      <c r="B164" s="23" t="s">
        <v>84</v>
      </c>
      <c r="C164" s="24"/>
      <c r="D164" s="25">
        <v>166</v>
      </c>
      <c r="E164" s="20"/>
      <c r="F164" s="8"/>
      <c r="G164" s="5"/>
      <c r="H164" s="5"/>
      <c r="I164" s="5"/>
      <c r="J164" s="5"/>
      <c r="K164" s="5"/>
      <c r="L164" s="5"/>
      <c r="M164" s="5"/>
      <c r="N164" s="5"/>
      <c r="O164" s="5"/>
    </row>
    <row r="165" spans="1:15" ht="21" customHeight="1" x14ac:dyDescent="0.2">
      <c r="A165" s="20"/>
      <c r="B165" s="23" t="s">
        <v>85</v>
      </c>
      <c r="C165" s="24"/>
      <c r="D165" s="25">
        <v>12</v>
      </c>
      <c r="E165" s="20"/>
      <c r="F165" s="8"/>
      <c r="G165" s="5"/>
      <c r="H165" s="5"/>
      <c r="I165" s="5"/>
      <c r="J165" s="5"/>
      <c r="K165" s="5"/>
      <c r="L165" s="5"/>
      <c r="M165" s="5"/>
      <c r="N165" s="5"/>
      <c r="O165" s="5"/>
    </row>
    <row r="166" spans="1:15" ht="21" customHeight="1" thickBot="1" x14ac:dyDescent="0.25">
      <c r="A166" s="20"/>
      <c r="B166" s="29" t="s">
        <v>69</v>
      </c>
      <c r="C166" s="37">
        <f>D166/$D$176</f>
        <v>6.5743944636678197E-4</v>
      </c>
      <c r="D166" s="30">
        <f>SUM(D167:D168)</f>
        <v>76</v>
      </c>
      <c r="E166" s="20"/>
      <c r="F166" s="8"/>
      <c r="G166" s="5"/>
      <c r="H166" s="5"/>
      <c r="I166" s="5"/>
      <c r="J166" s="5"/>
      <c r="K166" s="5"/>
      <c r="L166" s="5"/>
      <c r="M166" s="5"/>
      <c r="N166" s="5"/>
      <c r="O166" s="5"/>
    </row>
    <row r="167" spans="1:15" ht="21" customHeight="1" x14ac:dyDescent="0.2">
      <c r="A167" s="20"/>
      <c r="B167" s="23" t="s">
        <v>83</v>
      </c>
      <c r="C167" s="24"/>
      <c r="D167" s="25">
        <v>74</v>
      </c>
      <c r="E167" s="20"/>
      <c r="F167" s="8"/>
      <c r="G167" s="5"/>
      <c r="H167" s="5"/>
      <c r="I167" s="5"/>
      <c r="J167" s="5"/>
      <c r="K167" s="5"/>
      <c r="L167" s="5"/>
      <c r="M167" s="5"/>
      <c r="N167" s="5"/>
      <c r="O167" s="5"/>
    </row>
    <row r="168" spans="1:15" ht="21" customHeight="1" x14ac:dyDescent="0.2">
      <c r="A168" s="20"/>
      <c r="B168" s="23" t="s">
        <v>85</v>
      </c>
      <c r="C168" s="24"/>
      <c r="D168" s="25">
        <v>2</v>
      </c>
      <c r="E168" s="20"/>
      <c r="F168" s="8"/>
      <c r="G168" s="5"/>
      <c r="H168" s="5"/>
      <c r="I168" s="5"/>
      <c r="J168" s="5"/>
      <c r="K168" s="5"/>
      <c r="L168" s="5"/>
      <c r="M168" s="5"/>
      <c r="N168" s="5"/>
      <c r="O168" s="5"/>
    </row>
    <row r="169" spans="1:15" ht="21" customHeight="1" thickBot="1" x14ac:dyDescent="0.25">
      <c r="A169" s="20"/>
      <c r="B169" s="29" t="s">
        <v>72</v>
      </c>
      <c r="C169" s="37">
        <f>D169/$D$176</f>
        <v>2.7794117647058823E-2</v>
      </c>
      <c r="D169" s="30">
        <f>SUM(D170)</f>
        <v>3213</v>
      </c>
      <c r="E169" s="20"/>
      <c r="F169" s="8"/>
      <c r="G169" s="5"/>
      <c r="H169" s="5"/>
      <c r="I169" s="5"/>
      <c r="J169" s="5"/>
      <c r="K169" s="5"/>
      <c r="L169" s="5"/>
      <c r="M169" s="5"/>
      <c r="N169" s="5"/>
      <c r="O169" s="5"/>
    </row>
    <row r="170" spans="1:15" ht="21" customHeight="1" thickBot="1" x14ac:dyDescent="0.25">
      <c r="A170" s="20"/>
      <c r="B170" s="26" t="s">
        <v>83</v>
      </c>
      <c r="C170" s="27"/>
      <c r="D170" s="28">
        <v>3213</v>
      </c>
      <c r="E170" s="20"/>
      <c r="F170" s="8"/>
      <c r="G170" s="5"/>
      <c r="H170" s="5"/>
      <c r="I170" s="5"/>
      <c r="J170" s="5"/>
      <c r="K170" s="5"/>
      <c r="L170" s="5"/>
      <c r="M170" s="5"/>
      <c r="N170" s="5"/>
      <c r="O170" s="5"/>
    </row>
    <row r="171" spans="1:15" ht="21" customHeight="1" thickBot="1" x14ac:dyDescent="0.25">
      <c r="A171" s="20"/>
      <c r="B171" s="29" t="s">
        <v>92</v>
      </c>
      <c r="C171" s="37">
        <f>D171/$D$176</f>
        <v>1.7301038062283738E-5</v>
      </c>
      <c r="D171" s="30">
        <f>SUM(D172)</f>
        <v>2</v>
      </c>
      <c r="E171" s="20"/>
      <c r="F171" s="8"/>
      <c r="G171" s="5"/>
      <c r="H171" s="5"/>
      <c r="I171" s="5"/>
      <c r="J171" s="5"/>
      <c r="K171" s="5"/>
      <c r="L171" s="5"/>
      <c r="M171" s="5"/>
      <c r="N171" s="5"/>
      <c r="O171" s="5"/>
    </row>
    <row r="172" spans="1:15" ht="21" customHeight="1" thickBot="1" x14ac:dyDescent="0.25">
      <c r="A172" s="20"/>
      <c r="B172" s="26" t="s">
        <v>83</v>
      </c>
      <c r="C172" s="27"/>
      <c r="D172" s="28">
        <v>2</v>
      </c>
      <c r="E172" s="20"/>
      <c r="F172" s="8"/>
      <c r="G172" s="5"/>
      <c r="H172" s="5"/>
      <c r="I172" s="5"/>
      <c r="J172" s="5"/>
      <c r="K172" s="5"/>
      <c r="L172" s="5"/>
      <c r="M172" s="5"/>
      <c r="N172" s="5"/>
      <c r="O172" s="5"/>
    </row>
    <row r="173" spans="1:15" ht="21" customHeight="1" thickBot="1" x14ac:dyDescent="0.25">
      <c r="A173" s="20"/>
      <c r="B173" s="29" t="s">
        <v>94</v>
      </c>
      <c r="C173" s="37">
        <f>D173/$D$176</f>
        <v>3.4602076124567477E-5</v>
      </c>
      <c r="D173" s="30">
        <f>SUM(D174)</f>
        <v>4</v>
      </c>
      <c r="E173" s="20"/>
      <c r="F173" s="8"/>
      <c r="G173" s="5"/>
      <c r="H173" s="5"/>
      <c r="I173" s="5"/>
      <c r="J173" s="5"/>
      <c r="K173" s="5"/>
      <c r="L173" s="5"/>
      <c r="M173" s="5"/>
      <c r="N173" s="5"/>
      <c r="O173" s="5"/>
    </row>
    <row r="174" spans="1:15" ht="21" customHeight="1" thickBot="1" x14ac:dyDescent="0.25">
      <c r="A174" s="20"/>
      <c r="B174" s="23" t="s">
        <v>83</v>
      </c>
      <c r="C174" s="24"/>
      <c r="D174" s="28">
        <v>4</v>
      </c>
      <c r="E174" s="20"/>
      <c r="F174" s="8"/>
      <c r="G174" s="5"/>
      <c r="H174" s="5"/>
      <c r="I174" s="5"/>
      <c r="J174" s="5"/>
      <c r="K174" s="5"/>
      <c r="L174" s="5"/>
      <c r="M174" s="5"/>
      <c r="N174" s="5"/>
      <c r="O174" s="5"/>
    </row>
    <row r="175" spans="1:15" ht="3" customHeight="1" x14ac:dyDescent="0.2">
      <c r="A175" s="20"/>
      <c r="B175" s="21"/>
      <c r="C175" s="21"/>
      <c r="D175" s="21"/>
      <c r="E175" s="22"/>
      <c r="F175" s="8"/>
      <c r="G175" s="5"/>
      <c r="H175" s="5"/>
      <c r="I175" s="5"/>
      <c r="J175" s="5"/>
      <c r="K175" s="5"/>
      <c r="L175" s="5"/>
      <c r="M175" s="5"/>
      <c r="N175" s="5"/>
      <c r="O175" s="5"/>
    </row>
    <row r="176" spans="1:15" ht="29.25" customHeight="1" x14ac:dyDescent="0.2">
      <c r="A176" s="20"/>
      <c r="B176" s="46" t="s">
        <v>1</v>
      </c>
      <c r="C176" s="47"/>
      <c r="D176" s="16">
        <f>SUM(D6,D11,D16,D21,D26,D31,D36,D41,D46,D51,D56,D61,D66,D71,D76,D81,D86,D91,D96,D101,D106,D111,D116,D121,D126,D131,D136,D141,D146,D151,D156,D161,D166,D171,D169,D173)</f>
        <v>115600</v>
      </c>
      <c r="E176" s="22"/>
      <c r="F176" s="8"/>
      <c r="G176" s="5"/>
      <c r="H176" s="5"/>
      <c r="I176" s="5"/>
      <c r="J176" s="5"/>
      <c r="K176" s="5"/>
      <c r="L176" s="5"/>
      <c r="M176" s="5"/>
      <c r="N176" s="5"/>
      <c r="O176" s="5"/>
    </row>
    <row r="177" spans="1:5" ht="15" customHeight="1" x14ac:dyDescent="0.45">
      <c r="A177" s="17"/>
      <c r="B177" s="17"/>
      <c r="C177" s="17"/>
      <c r="D177" s="17"/>
      <c r="E177" s="17"/>
    </row>
    <row r="178" spans="1:5" ht="15" customHeight="1" x14ac:dyDescent="0.45">
      <c r="A178" s="17"/>
      <c r="B178" s="17"/>
      <c r="C178" s="17"/>
      <c r="D178" s="17"/>
      <c r="E178" s="17"/>
    </row>
    <row r="179" spans="1:5" ht="15" customHeight="1" x14ac:dyDescent="0.45">
      <c r="A179" s="17"/>
      <c r="B179" s="17"/>
      <c r="C179" s="17"/>
      <c r="D179" s="17"/>
      <c r="E179" s="17"/>
    </row>
    <row r="180" spans="1:5" ht="15" customHeight="1" x14ac:dyDescent="0.45">
      <c r="A180" s="17"/>
      <c r="B180" s="17"/>
      <c r="C180" s="17"/>
      <c r="D180" s="17"/>
      <c r="E180" s="17"/>
    </row>
    <row r="181" spans="1:5" ht="15" customHeight="1" x14ac:dyDescent="0.45">
      <c r="A181" s="17"/>
      <c r="B181" s="17"/>
      <c r="C181" s="17"/>
      <c r="D181" s="17"/>
      <c r="E181" s="17"/>
    </row>
    <row r="182" spans="1:5" ht="15" customHeight="1" x14ac:dyDescent="0.45">
      <c r="A182" s="17"/>
      <c r="B182" s="17"/>
      <c r="C182" s="17"/>
      <c r="D182" s="17"/>
      <c r="E182" s="17"/>
    </row>
    <row r="183" spans="1:5" ht="15" customHeight="1" x14ac:dyDescent="0.45">
      <c r="A183" s="17"/>
      <c r="B183" s="17"/>
      <c r="C183" s="17"/>
      <c r="D183" s="17"/>
      <c r="E183" s="17"/>
    </row>
    <row r="184" spans="1:5" ht="15" customHeight="1" x14ac:dyDescent="0.45">
      <c r="A184" s="17"/>
      <c r="B184" s="17"/>
      <c r="C184" s="17"/>
      <c r="D184" s="17"/>
      <c r="E184" s="17"/>
    </row>
    <row r="185" spans="1:5" ht="15" customHeight="1" x14ac:dyDescent="0.45">
      <c r="A185" s="17"/>
      <c r="B185" s="17"/>
      <c r="C185" s="17"/>
      <c r="D185" s="17"/>
      <c r="E185" s="17"/>
    </row>
    <row r="186" spans="1:5" ht="15" customHeight="1" x14ac:dyDescent="0.45">
      <c r="A186" s="17"/>
      <c r="B186" s="17"/>
      <c r="C186" s="17"/>
      <c r="D186" s="17"/>
      <c r="E186" s="17"/>
    </row>
    <row r="187" spans="1:5" ht="15" customHeight="1" x14ac:dyDescent="0.45">
      <c r="A187" s="17"/>
      <c r="B187" s="17"/>
      <c r="C187" s="17"/>
      <c r="D187" s="17"/>
      <c r="E187" s="17"/>
    </row>
    <row r="188" spans="1:5" ht="15" customHeight="1" x14ac:dyDescent="0.45">
      <c r="A188" s="17"/>
      <c r="B188" s="17"/>
      <c r="C188" s="17"/>
      <c r="D188" s="17"/>
      <c r="E188" s="17"/>
    </row>
    <row r="189" spans="1:5" ht="15" customHeight="1" x14ac:dyDescent="0.45">
      <c r="A189" s="17"/>
      <c r="B189" s="17"/>
      <c r="C189" s="17"/>
      <c r="D189" s="17"/>
      <c r="E189" s="17"/>
    </row>
    <row r="190" spans="1:5" ht="15" customHeight="1" x14ac:dyDescent="0.45">
      <c r="A190" s="17"/>
      <c r="B190" s="17"/>
      <c r="C190" s="17"/>
      <c r="D190" s="17"/>
      <c r="E190" s="17"/>
    </row>
    <row r="191" spans="1:5" ht="15" customHeight="1" x14ac:dyDescent="0.45">
      <c r="A191" s="17"/>
      <c r="B191" s="17"/>
      <c r="C191" s="17"/>
      <c r="D191" s="17"/>
      <c r="E191" s="17"/>
    </row>
    <row r="192" spans="1:5" ht="15" customHeight="1" x14ac:dyDescent="0.45">
      <c r="A192" s="17"/>
      <c r="B192" s="17"/>
      <c r="C192" s="17"/>
      <c r="D192" s="17"/>
      <c r="E192" s="17"/>
    </row>
    <row r="193" spans="1:5" ht="15" customHeight="1" x14ac:dyDescent="0.45">
      <c r="A193" s="17"/>
      <c r="B193" s="17"/>
      <c r="C193" s="17"/>
      <c r="D193" s="17"/>
      <c r="E193" s="17"/>
    </row>
    <row r="194" spans="1:5" ht="15" customHeight="1" x14ac:dyDescent="0.45">
      <c r="A194" s="17"/>
      <c r="B194" s="17"/>
      <c r="C194" s="17"/>
      <c r="D194" s="17"/>
      <c r="E194" s="17"/>
    </row>
    <row r="195" spans="1:5" ht="15" customHeight="1" x14ac:dyDescent="0.45">
      <c r="A195" s="17"/>
      <c r="B195" s="17"/>
      <c r="C195" s="17"/>
      <c r="D195" s="17"/>
      <c r="E195" s="17"/>
    </row>
    <row r="196" spans="1:5" ht="15" customHeight="1" x14ac:dyDescent="0.45">
      <c r="A196" s="17"/>
      <c r="B196" s="17"/>
      <c r="C196" s="17"/>
      <c r="D196" s="17"/>
      <c r="E196" s="17"/>
    </row>
    <row r="197" spans="1:5" ht="15" customHeight="1" x14ac:dyDescent="0.45">
      <c r="A197" s="17"/>
      <c r="B197" s="17"/>
      <c r="C197" s="17"/>
      <c r="D197" s="17"/>
      <c r="E197" s="17"/>
    </row>
    <row r="198" spans="1:5" ht="15" customHeight="1" x14ac:dyDescent="0.45">
      <c r="A198" s="17"/>
      <c r="B198" s="17"/>
      <c r="C198" s="17"/>
      <c r="D198" s="17"/>
      <c r="E198" s="17"/>
    </row>
    <row r="199" spans="1:5" ht="15" customHeight="1" x14ac:dyDescent="0.45">
      <c r="A199" s="17"/>
      <c r="B199" s="17"/>
      <c r="C199" s="17"/>
      <c r="D199" s="17"/>
      <c r="E199" s="17"/>
    </row>
    <row r="200" spans="1:5" ht="15" customHeight="1" x14ac:dyDescent="0.45">
      <c r="A200" s="17"/>
      <c r="B200" s="17"/>
      <c r="C200" s="17"/>
      <c r="D200" s="17"/>
      <c r="E200" s="17"/>
    </row>
    <row r="201" spans="1:5" ht="15" customHeight="1" x14ac:dyDescent="0.45">
      <c r="A201" s="17"/>
      <c r="B201" s="17"/>
      <c r="C201" s="17"/>
      <c r="D201" s="17"/>
      <c r="E201" s="17"/>
    </row>
    <row r="202" spans="1:5" ht="15" customHeight="1" x14ac:dyDescent="0.45">
      <c r="A202" s="17"/>
      <c r="B202" s="17"/>
      <c r="C202" s="17"/>
      <c r="D202" s="17"/>
      <c r="E202" s="17"/>
    </row>
    <row r="203" spans="1:5" ht="15" customHeight="1" x14ac:dyDescent="0.45">
      <c r="A203" s="17"/>
      <c r="B203" s="17"/>
      <c r="C203" s="17"/>
      <c r="D203" s="17"/>
      <c r="E203" s="17"/>
    </row>
    <row r="204" spans="1:5" ht="15" customHeight="1" x14ac:dyDescent="0.45">
      <c r="A204" s="17"/>
      <c r="B204" s="17"/>
      <c r="C204" s="17"/>
      <c r="D204" s="17"/>
      <c r="E204" s="17"/>
    </row>
    <row r="205" spans="1:5" ht="15" customHeight="1" x14ac:dyDescent="0.45">
      <c r="A205" s="17"/>
      <c r="B205" s="17"/>
      <c r="C205" s="17"/>
      <c r="D205" s="17"/>
      <c r="E205" s="17"/>
    </row>
    <row r="206" spans="1:5" ht="15" customHeight="1" x14ac:dyDescent="0.45">
      <c r="A206" s="17"/>
      <c r="B206" s="17"/>
      <c r="C206" s="17"/>
      <c r="D206" s="17"/>
      <c r="E206" s="17"/>
    </row>
    <row r="207" spans="1:5" ht="15" customHeight="1" x14ac:dyDescent="0.45">
      <c r="A207" s="17"/>
      <c r="B207" s="17"/>
      <c r="C207" s="17"/>
      <c r="D207" s="17"/>
      <c r="E207" s="17"/>
    </row>
    <row r="208" spans="1:5" ht="15" customHeight="1" x14ac:dyDescent="0.45">
      <c r="A208" s="17"/>
      <c r="B208" s="17"/>
      <c r="C208" s="17"/>
      <c r="D208" s="17"/>
      <c r="E208" s="17"/>
    </row>
    <row r="209" spans="1:5" ht="15" customHeight="1" x14ac:dyDescent="0.45">
      <c r="A209" s="17"/>
      <c r="B209" s="17"/>
      <c r="C209" s="17"/>
      <c r="D209" s="17"/>
      <c r="E209" s="17"/>
    </row>
    <row r="210" spans="1:5" ht="15" customHeight="1" x14ac:dyDescent="0.45">
      <c r="A210" s="17"/>
      <c r="B210" s="17"/>
      <c r="C210" s="17"/>
      <c r="D210" s="17"/>
      <c r="E210" s="17"/>
    </row>
    <row r="211" spans="1:5" ht="15" customHeight="1" x14ac:dyDescent="0.45">
      <c r="A211" s="17"/>
      <c r="B211" s="17"/>
      <c r="C211" s="17"/>
      <c r="D211" s="17"/>
      <c r="E211" s="17"/>
    </row>
    <row r="212" spans="1:5" ht="15" customHeight="1" x14ac:dyDescent="0.45">
      <c r="A212" s="17"/>
      <c r="B212" s="17"/>
      <c r="C212" s="17"/>
      <c r="D212" s="17"/>
      <c r="E212" s="17"/>
    </row>
    <row r="213" spans="1:5" ht="15" customHeight="1" x14ac:dyDescent="0.45">
      <c r="A213" s="17"/>
      <c r="B213" s="17"/>
      <c r="C213" s="17"/>
      <c r="D213" s="17"/>
      <c r="E213" s="17"/>
    </row>
    <row r="214" spans="1:5" ht="15" customHeight="1" x14ac:dyDescent="0.45">
      <c r="A214" s="17"/>
      <c r="B214" s="17"/>
      <c r="C214" s="17"/>
      <c r="D214" s="17"/>
      <c r="E214" s="17"/>
    </row>
    <row r="215" spans="1:5" ht="15" customHeight="1" x14ac:dyDescent="0.45">
      <c r="A215" s="17"/>
      <c r="B215" s="17"/>
      <c r="C215" s="17"/>
      <c r="D215" s="17"/>
      <c r="E215" s="17"/>
    </row>
    <row r="216" spans="1:5" ht="15" customHeight="1" x14ac:dyDescent="0.45">
      <c r="A216" s="17"/>
      <c r="B216" s="17"/>
      <c r="C216" s="17"/>
      <c r="D216" s="17"/>
      <c r="E216" s="17"/>
    </row>
    <row r="217" spans="1:5" ht="15" customHeight="1" x14ac:dyDescent="0.45">
      <c r="A217" s="17"/>
      <c r="B217" s="17"/>
      <c r="C217" s="17"/>
      <c r="D217" s="17"/>
      <c r="E217" s="17"/>
    </row>
    <row r="218" spans="1:5" ht="15" customHeight="1" x14ac:dyDescent="0.45">
      <c r="A218" s="17"/>
      <c r="B218" s="17"/>
      <c r="C218" s="17"/>
      <c r="D218" s="17"/>
      <c r="E218" s="17"/>
    </row>
    <row r="219" spans="1:5" ht="15" customHeight="1" x14ac:dyDescent="0.45">
      <c r="A219" s="17"/>
      <c r="B219" s="17"/>
      <c r="C219" s="17"/>
      <c r="D219" s="17"/>
      <c r="E219" s="17"/>
    </row>
    <row r="220" spans="1:5" ht="15" customHeight="1" x14ac:dyDescent="0.45">
      <c r="A220" s="17"/>
      <c r="B220" s="17"/>
      <c r="C220" s="17"/>
      <c r="D220" s="17"/>
      <c r="E220" s="17"/>
    </row>
    <row r="221" spans="1:5" ht="15" customHeight="1" x14ac:dyDescent="0.45">
      <c r="A221" s="17"/>
      <c r="B221" s="17"/>
      <c r="C221" s="17"/>
      <c r="D221" s="17"/>
      <c r="E221" s="17"/>
    </row>
    <row r="222" spans="1:5" ht="15" customHeight="1" x14ac:dyDescent="0.45">
      <c r="A222" s="17"/>
      <c r="B222" s="17"/>
      <c r="C222" s="17"/>
      <c r="D222" s="17"/>
      <c r="E222" s="17"/>
    </row>
    <row r="223" spans="1:5" ht="15" customHeight="1" x14ac:dyDescent="0.45">
      <c r="A223" s="17"/>
      <c r="B223" s="17"/>
      <c r="C223" s="17"/>
      <c r="D223" s="17"/>
      <c r="E223" s="17"/>
    </row>
    <row r="224" spans="1:5" ht="15" customHeight="1" x14ac:dyDescent="0.45">
      <c r="A224" s="17"/>
      <c r="B224" s="17"/>
      <c r="C224" s="17"/>
      <c r="D224" s="17"/>
      <c r="E224" s="17"/>
    </row>
    <row r="225" spans="1:5" ht="15" customHeight="1" x14ac:dyDescent="0.45">
      <c r="A225" s="17"/>
      <c r="B225" s="17"/>
      <c r="C225" s="17"/>
      <c r="D225" s="17"/>
      <c r="E225" s="17"/>
    </row>
    <row r="226" spans="1:5" ht="15" customHeight="1" x14ac:dyDescent="0.45">
      <c r="A226" s="17"/>
      <c r="B226" s="17"/>
      <c r="C226" s="17"/>
      <c r="D226" s="17"/>
      <c r="E226" s="17"/>
    </row>
    <row r="227" spans="1:5" ht="15" customHeight="1" x14ac:dyDescent="0.45">
      <c r="A227" s="17"/>
      <c r="B227" s="17"/>
      <c r="C227" s="17"/>
      <c r="D227" s="17"/>
      <c r="E227" s="17"/>
    </row>
    <row r="228" spans="1:5" ht="15" customHeight="1" x14ac:dyDescent="0.45">
      <c r="A228" s="17"/>
      <c r="B228" s="17"/>
      <c r="C228" s="17"/>
      <c r="D228" s="17"/>
      <c r="E228" s="17"/>
    </row>
    <row r="229" spans="1:5" ht="15" customHeight="1" x14ac:dyDescent="0.45">
      <c r="A229" s="17"/>
      <c r="B229" s="17"/>
      <c r="C229" s="17"/>
      <c r="D229" s="17"/>
      <c r="E229" s="17"/>
    </row>
    <row r="230" spans="1:5" ht="15" customHeight="1" x14ac:dyDescent="0.45">
      <c r="A230" s="17"/>
      <c r="B230" s="17"/>
      <c r="C230" s="17"/>
      <c r="D230" s="17"/>
      <c r="E230" s="17"/>
    </row>
    <row r="231" spans="1:5" ht="15" customHeight="1" x14ac:dyDescent="0.45">
      <c r="A231" s="17"/>
      <c r="B231" s="17"/>
      <c r="C231" s="17"/>
      <c r="D231" s="17"/>
      <c r="E231" s="17"/>
    </row>
    <row r="232" spans="1:5" ht="15" customHeight="1" x14ac:dyDescent="0.45">
      <c r="A232" s="17"/>
      <c r="B232" s="17"/>
      <c r="C232" s="17"/>
      <c r="D232" s="17"/>
      <c r="E232" s="17"/>
    </row>
    <row r="233" spans="1:5" ht="15" customHeight="1" x14ac:dyDescent="0.45">
      <c r="A233" s="17"/>
      <c r="B233" s="17"/>
      <c r="C233" s="17"/>
      <c r="D233" s="17"/>
      <c r="E233" s="17"/>
    </row>
  </sheetData>
  <autoFilter ref="B5:D172" xr:uid="{00000000-0001-0000-0100-000000000000}"/>
  <mergeCells count="2">
    <mergeCell ref="B3:D3"/>
    <mergeCell ref="B176:C176"/>
  </mergeCells>
  <conditionalFormatting sqref="G197">
    <cfRule type="colorScale" priority="1">
      <colorScale>
        <cfvo type="min"/>
        <cfvo type="max"/>
        <color rgb="FFF8696B"/>
        <color rgb="FFFCFCFF"/>
      </colorScale>
    </cfRule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fitToHeight="5" orientation="portrait" r:id="rId1"/>
  <rowBreaks count="3" manualBreakCount="3">
    <brk id="35" max="16383" man="1"/>
    <brk id="70" max="16383" man="1"/>
    <brk id="110" max="16383" man="1"/>
  </rowBreaks>
  <ignoredErrors>
    <ignoredError sqref="D2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3B05-F818-4214-8719-73A39EDB1532}">
  <dimension ref="A1:O25"/>
  <sheetViews>
    <sheetView topLeftCell="A33" workbookViewId="0">
      <selection activeCell="F44" sqref="F44"/>
    </sheetView>
  </sheetViews>
  <sheetFormatPr baseColWidth="10" defaultColWidth="14.42578125" defaultRowHeight="15" customHeight="1" x14ac:dyDescent="0.2"/>
  <cols>
    <col min="1" max="1" width="6.140625" customWidth="1"/>
    <col min="2" max="2" width="65.7109375" customWidth="1"/>
    <col min="3" max="4" width="17.5703125" customWidth="1"/>
    <col min="5" max="5" width="6.140625" customWidth="1"/>
    <col min="6" max="6" width="19.85546875" customWidth="1"/>
    <col min="7" max="7" width="21.85546875" customWidth="1"/>
    <col min="8" max="8" width="11.5703125" customWidth="1"/>
    <col min="9" max="15" width="10.85546875" customWidth="1"/>
  </cols>
  <sheetData>
    <row r="1" spans="1:15" ht="102" customHeight="1" x14ac:dyDescent="0.3">
      <c r="A1" s="1"/>
      <c r="B1" s="2"/>
      <c r="C1" s="2"/>
      <c r="F1" s="3"/>
      <c r="G1" s="3"/>
      <c r="H1" s="3"/>
      <c r="I1" s="3"/>
      <c r="L1" s="3"/>
      <c r="M1" s="3"/>
      <c r="N1" s="3"/>
      <c r="O1" s="3"/>
    </row>
    <row r="2" spans="1:15" ht="34.5" customHeight="1" x14ac:dyDescent="0.2">
      <c r="A2" s="31"/>
      <c r="E2" s="12" t="s">
        <v>93</v>
      </c>
      <c r="F2" s="4"/>
      <c r="G2" s="3"/>
      <c r="H2" s="3"/>
      <c r="I2" s="3"/>
      <c r="J2" s="3"/>
      <c r="K2" s="3"/>
      <c r="L2" s="3"/>
      <c r="M2" s="3"/>
      <c r="N2" s="3"/>
      <c r="O2" s="3"/>
    </row>
    <row r="3" spans="1:15" ht="30" customHeight="1" x14ac:dyDescent="0.2">
      <c r="A3" s="3"/>
      <c r="B3" s="45" t="s">
        <v>0</v>
      </c>
      <c r="C3" s="45"/>
      <c r="D3" s="45"/>
      <c r="E3" s="9"/>
      <c r="G3" s="3"/>
      <c r="H3" s="3"/>
      <c r="I3" s="3"/>
      <c r="J3" s="3"/>
      <c r="K3" s="3"/>
      <c r="L3" s="3"/>
      <c r="M3" s="3"/>
      <c r="N3" s="3"/>
      <c r="O3" s="3"/>
    </row>
    <row r="4" spans="1:15" ht="9" customHeight="1" x14ac:dyDescent="0.2">
      <c r="A4" s="5"/>
      <c r="B4" s="6"/>
      <c r="C4" s="6"/>
      <c r="D4" s="6"/>
      <c r="E4" s="7"/>
      <c r="F4" s="8"/>
      <c r="G4" s="5"/>
      <c r="H4" s="5"/>
      <c r="I4" s="5"/>
      <c r="J4" s="5"/>
      <c r="K4" s="5"/>
      <c r="L4" s="5"/>
      <c r="M4" s="5"/>
      <c r="N4" s="5"/>
      <c r="O4" s="5"/>
    </row>
    <row r="5" spans="1:15" ht="41.25" customHeight="1" x14ac:dyDescent="0.2">
      <c r="A5" s="5"/>
      <c r="B5" s="15" t="s">
        <v>70</v>
      </c>
      <c r="C5" s="15" t="s">
        <v>9</v>
      </c>
      <c r="D5" s="15" t="s">
        <v>8</v>
      </c>
      <c r="E5" s="7"/>
      <c r="F5" s="8"/>
      <c r="G5" s="5"/>
      <c r="H5" s="5"/>
      <c r="I5" s="5"/>
      <c r="J5" s="5"/>
      <c r="K5" s="5"/>
      <c r="L5" s="5"/>
      <c r="M5" s="5"/>
      <c r="N5" s="5"/>
      <c r="O5" s="5"/>
    </row>
    <row r="6" spans="1:15" ht="21" customHeight="1" x14ac:dyDescent="0.2">
      <c r="A6" s="5"/>
      <c r="B6" s="39" t="s">
        <v>5</v>
      </c>
      <c r="C6" s="40">
        <f t="shared" ref="C6:C23" si="0">D6/$D$25</f>
        <v>0.59340830449826987</v>
      </c>
      <c r="D6" s="41">
        <v>68598</v>
      </c>
      <c r="E6" s="5"/>
      <c r="F6" s="8"/>
      <c r="G6" s="5"/>
      <c r="H6" s="5"/>
      <c r="I6" s="5"/>
      <c r="J6" s="5"/>
      <c r="K6" s="5"/>
      <c r="L6" s="5"/>
      <c r="M6" s="5"/>
      <c r="N6" s="5"/>
      <c r="O6" s="5"/>
    </row>
    <row r="7" spans="1:15" ht="21" customHeight="1" x14ac:dyDescent="0.2">
      <c r="A7" s="5"/>
      <c r="B7" s="42" t="s">
        <v>6</v>
      </c>
      <c r="C7" s="43">
        <f t="shared" si="0"/>
        <v>7.1712802768166092E-2</v>
      </c>
      <c r="D7" s="44">
        <v>8290</v>
      </c>
      <c r="E7" s="5"/>
      <c r="F7" s="8"/>
      <c r="G7" s="5"/>
      <c r="H7" s="5"/>
      <c r="I7" s="5"/>
      <c r="J7" s="5"/>
      <c r="K7" s="5"/>
      <c r="L7" s="5"/>
      <c r="M7" s="5"/>
      <c r="N7" s="5"/>
      <c r="O7" s="5"/>
    </row>
    <row r="8" spans="1:15" ht="21" customHeight="1" x14ac:dyDescent="0.2">
      <c r="A8" s="5"/>
      <c r="B8" s="39" t="s">
        <v>2</v>
      </c>
      <c r="C8" s="40">
        <f t="shared" si="0"/>
        <v>4.7707612456747407E-2</v>
      </c>
      <c r="D8" s="41">
        <v>5515</v>
      </c>
      <c r="E8" s="5"/>
      <c r="F8" s="8"/>
      <c r="G8" s="5"/>
      <c r="H8" s="5"/>
      <c r="I8" s="5"/>
      <c r="J8" s="5"/>
      <c r="K8" s="5"/>
      <c r="L8" s="5"/>
      <c r="M8" s="5"/>
      <c r="N8" s="5"/>
      <c r="O8" s="5"/>
    </row>
    <row r="9" spans="1:15" ht="21" customHeight="1" x14ac:dyDescent="0.2">
      <c r="A9" s="5"/>
      <c r="B9" s="42" t="s">
        <v>10</v>
      </c>
      <c r="C9" s="43">
        <f t="shared" si="0"/>
        <v>4.7145328719723184E-2</v>
      </c>
      <c r="D9" s="44">
        <v>5450</v>
      </c>
      <c r="E9" s="5"/>
      <c r="F9" s="8"/>
      <c r="G9" s="5"/>
      <c r="H9" s="5"/>
      <c r="I9" s="5"/>
      <c r="J9" s="5"/>
      <c r="K9" s="5"/>
      <c r="L9" s="5"/>
      <c r="M9" s="5"/>
      <c r="N9" s="5"/>
      <c r="O9" s="5"/>
    </row>
    <row r="10" spans="1:15" ht="31.5" x14ac:dyDescent="0.2">
      <c r="A10" s="5"/>
      <c r="B10" s="39" t="s">
        <v>90</v>
      </c>
      <c r="C10" s="40">
        <f t="shared" si="0"/>
        <v>4.0328719723183394E-2</v>
      </c>
      <c r="D10" s="41">
        <v>4662</v>
      </c>
      <c r="E10" s="5"/>
      <c r="F10" s="8"/>
      <c r="G10" s="5"/>
      <c r="H10" s="5"/>
      <c r="I10" s="5"/>
      <c r="J10" s="5"/>
      <c r="K10" s="5"/>
      <c r="L10" s="5"/>
      <c r="M10" s="5"/>
      <c r="N10" s="5"/>
      <c r="O10" s="5"/>
    </row>
    <row r="11" spans="1:15" ht="21" customHeight="1" x14ac:dyDescent="0.2">
      <c r="A11" s="5"/>
      <c r="B11" s="42" t="s">
        <v>16</v>
      </c>
      <c r="C11" s="43">
        <f t="shared" si="0"/>
        <v>2.8209342560553633E-2</v>
      </c>
      <c r="D11" s="44">
        <v>3261</v>
      </c>
      <c r="E11" s="5"/>
      <c r="F11" s="8"/>
      <c r="G11" s="5"/>
      <c r="H11" s="5"/>
      <c r="I11" s="5"/>
      <c r="J11" s="5"/>
      <c r="K11" s="5"/>
      <c r="L11" s="5"/>
      <c r="M11" s="5"/>
      <c r="N11" s="5"/>
      <c r="O11" s="5"/>
    </row>
    <row r="12" spans="1:15" ht="31.5" x14ac:dyDescent="0.2">
      <c r="A12" s="5"/>
      <c r="B12" s="39" t="s">
        <v>17</v>
      </c>
      <c r="C12" s="40">
        <f t="shared" si="0"/>
        <v>2.3148788927335639E-2</v>
      </c>
      <c r="D12" s="41">
        <v>2676</v>
      </c>
      <c r="E12" s="5"/>
      <c r="F12" s="8"/>
      <c r="G12" s="5"/>
      <c r="H12" s="5"/>
      <c r="I12" s="5"/>
      <c r="J12" s="5"/>
      <c r="K12" s="5"/>
      <c r="L12" s="5"/>
      <c r="M12" s="5"/>
      <c r="N12" s="5"/>
      <c r="O12" s="5"/>
    </row>
    <row r="13" spans="1:15" ht="21" customHeight="1" x14ac:dyDescent="0.2">
      <c r="A13" s="5"/>
      <c r="B13" s="42" t="s">
        <v>11</v>
      </c>
      <c r="C13" s="43">
        <f t="shared" si="0"/>
        <v>1.4558823529411765E-2</v>
      </c>
      <c r="D13" s="44">
        <v>1683</v>
      </c>
      <c r="E13" s="5"/>
      <c r="F13" s="8"/>
      <c r="G13" s="5"/>
      <c r="H13" s="5"/>
      <c r="I13" s="5"/>
      <c r="J13" s="5"/>
      <c r="K13" s="5"/>
      <c r="L13" s="5"/>
      <c r="M13" s="5"/>
      <c r="N13" s="5"/>
      <c r="O13" s="5"/>
    </row>
    <row r="14" spans="1:15" ht="21" customHeight="1" x14ac:dyDescent="0.2">
      <c r="A14" s="5"/>
      <c r="B14" s="39" t="s">
        <v>79</v>
      </c>
      <c r="C14" s="40">
        <f t="shared" si="0"/>
        <v>1.1176470588235295E-2</v>
      </c>
      <c r="D14" s="41">
        <v>1292</v>
      </c>
      <c r="E14" s="5"/>
      <c r="F14" s="8"/>
      <c r="G14" s="5"/>
      <c r="H14" s="5"/>
      <c r="I14" s="5"/>
      <c r="J14" s="5"/>
      <c r="K14" s="5"/>
      <c r="L14" s="5"/>
      <c r="M14" s="5"/>
      <c r="N14" s="5"/>
      <c r="O14" s="5"/>
    </row>
    <row r="15" spans="1:15" ht="21" customHeight="1" x14ac:dyDescent="0.2">
      <c r="A15" s="5"/>
      <c r="B15" s="42" t="s">
        <v>3</v>
      </c>
      <c r="C15" s="43">
        <f t="shared" si="0"/>
        <v>1.1098615916955018E-2</v>
      </c>
      <c r="D15" s="44">
        <v>1283</v>
      </c>
      <c r="E15" s="5"/>
      <c r="F15" s="8"/>
      <c r="G15" s="5"/>
      <c r="H15" s="5"/>
      <c r="I15" s="5"/>
      <c r="J15" s="5"/>
      <c r="K15" s="5"/>
      <c r="L15" s="5"/>
      <c r="M15" s="5"/>
      <c r="N15" s="5"/>
      <c r="O15" s="5"/>
    </row>
    <row r="16" spans="1:15" ht="31.5" x14ac:dyDescent="0.2">
      <c r="A16" s="5"/>
      <c r="B16" s="39" t="s">
        <v>4</v>
      </c>
      <c r="C16" s="40">
        <f t="shared" si="0"/>
        <v>1.0986159169550173E-2</v>
      </c>
      <c r="D16" s="41">
        <v>1270</v>
      </c>
      <c r="E16" s="5"/>
      <c r="F16" s="8"/>
      <c r="G16" s="5"/>
      <c r="H16" s="5"/>
      <c r="I16" s="5"/>
      <c r="J16" s="5"/>
      <c r="K16" s="5"/>
      <c r="L16" s="5"/>
      <c r="M16" s="5"/>
      <c r="N16" s="5"/>
      <c r="O16" s="5"/>
    </row>
    <row r="17" spans="1:15" ht="21" customHeight="1" x14ac:dyDescent="0.2">
      <c r="A17" s="5"/>
      <c r="B17" s="42" t="s">
        <v>14</v>
      </c>
      <c r="C17" s="43">
        <f t="shared" si="0"/>
        <v>1.0337370242214533E-2</v>
      </c>
      <c r="D17" s="44">
        <v>1195</v>
      </c>
      <c r="E17" s="5"/>
      <c r="F17" s="8"/>
      <c r="G17" s="5"/>
      <c r="H17" s="5"/>
      <c r="I17" s="5"/>
      <c r="J17" s="5"/>
      <c r="K17" s="5"/>
      <c r="L17" s="5"/>
      <c r="M17" s="5"/>
      <c r="N17" s="5"/>
      <c r="O17" s="5"/>
    </row>
    <row r="18" spans="1:15" ht="21" customHeight="1" x14ac:dyDescent="0.2">
      <c r="A18" s="5"/>
      <c r="B18" s="39" t="s">
        <v>12</v>
      </c>
      <c r="C18" s="40">
        <f t="shared" si="0"/>
        <v>6.8858131487889275E-3</v>
      </c>
      <c r="D18" s="41">
        <v>796</v>
      </c>
      <c r="E18" s="5"/>
      <c r="F18" s="8"/>
      <c r="G18" s="5"/>
      <c r="H18" s="5"/>
      <c r="I18" s="5"/>
      <c r="J18" s="5"/>
      <c r="K18" s="5"/>
      <c r="L18" s="5"/>
      <c r="M18" s="5"/>
      <c r="N18" s="5"/>
      <c r="O18" s="5"/>
    </row>
    <row r="19" spans="1:15" ht="21" customHeight="1" x14ac:dyDescent="0.2">
      <c r="A19" s="5"/>
      <c r="B19" s="42" t="s">
        <v>13</v>
      </c>
      <c r="C19" s="43">
        <f t="shared" si="0"/>
        <v>6.4013840830449828E-3</v>
      </c>
      <c r="D19" s="44">
        <v>740</v>
      </c>
      <c r="E19" s="5"/>
      <c r="F19" s="8"/>
      <c r="G19" s="5"/>
      <c r="H19" s="5"/>
      <c r="I19" s="5"/>
      <c r="J19" s="5"/>
      <c r="K19" s="5"/>
      <c r="L19" s="5"/>
      <c r="M19" s="5"/>
      <c r="N19" s="5"/>
      <c r="O19" s="5"/>
    </row>
    <row r="20" spans="1:15" ht="21" customHeight="1" x14ac:dyDescent="0.2">
      <c r="A20" s="5"/>
      <c r="B20" s="39" t="s">
        <v>15</v>
      </c>
      <c r="C20" s="40">
        <f t="shared" si="0"/>
        <v>5.7179930795847747E-3</v>
      </c>
      <c r="D20" s="41">
        <v>661</v>
      </c>
      <c r="E20" s="5"/>
      <c r="F20" s="8"/>
      <c r="G20" s="5"/>
      <c r="H20" s="5"/>
      <c r="I20" s="5"/>
      <c r="J20" s="5"/>
      <c r="K20" s="5"/>
      <c r="L20" s="5"/>
      <c r="M20" s="5"/>
      <c r="N20" s="5"/>
      <c r="O20" s="5"/>
    </row>
    <row r="21" spans="1:15" ht="21" customHeight="1" x14ac:dyDescent="0.2">
      <c r="A21" s="5"/>
      <c r="B21" s="42" t="s">
        <v>71</v>
      </c>
      <c r="C21" s="43">
        <f t="shared" si="0"/>
        <v>5.596885813148789E-3</v>
      </c>
      <c r="D21" s="44">
        <v>647</v>
      </c>
      <c r="E21" s="5"/>
      <c r="F21" s="8"/>
      <c r="G21" s="5"/>
      <c r="H21" s="5"/>
      <c r="I21" s="5"/>
      <c r="J21" s="5"/>
      <c r="K21" s="5"/>
      <c r="L21" s="5"/>
      <c r="M21" s="5"/>
      <c r="N21" s="5"/>
      <c r="O21" s="5"/>
    </row>
    <row r="22" spans="1:15" ht="21" customHeight="1" x14ac:dyDescent="0.2">
      <c r="A22" s="5"/>
      <c r="B22" s="39" t="s">
        <v>78</v>
      </c>
      <c r="C22" s="40">
        <f t="shared" si="0"/>
        <v>4.4204152249134945E-3</v>
      </c>
      <c r="D22" s="41">
        <v>511</v>
      </c>
      <c r="E22" s="5"/>
      <c r="F22" s="8"/>
      <c r="G22" s="5"/>
      <c r="H22" s="5"/>
      <c r="I22" s="5"/>
      <c r="J22" s="5"/>
      <c r="K22" s="5"/>
      <c r="L22" s="5"/>
      <c r="M22" s="5"/>
      <c r="N22" s="5"/>
      <c r="O22" s="5"/>
    </row>
    <row r="23" spans="1:15" ht="21" customHeight="1" x14ac:dyDescent="0.2">
      <c r="A23" s="5"/>
      <c r="B23" s="38" t="s">
        <v>95</v>
      </c>
      <c r="C23" s="43">
        <f t="shared" si="0"/>
        <v>6.1159169550173011E-2</v>
      </c>
      <c r="D23" s="44">
        <v>7070</v>
      </c>
      <c r="E23" s="5"/>
      <c r="F23" s="8"/>
      <c r="G23" s="5"/>
      <c r="H23" s="5"/>
      <c r="I23" s="5"/>
      <c r="J23" s="5"/>
      <c r="K23" s="5"/>
      <c r="L23" s="5"/>
      <c r="M23" s="5"/>
      <c r="N23" s="5"/>
      <c r="O23" s="5"/>
    </row>
    <row r="24" spans="1:15" ht="3" customHeight="1" x14ac:dyDescent="0.2">
      <c r="A24" s="5"/>
      <c r="B24" s="6"/>
      <c r="C24" s="6"/>
      <c r="D24" s="6"/>
      <c r="E24" s="7"/>
      <c r="F24" s="8"/>
      <c r="G24" s="5"/>
      <c r="H24" s="5"/>
      <c r="I24" s="5"/>
      <c r="J24" s="5"/>
      <c r="K24" s="5"/>
      <c r="L24" s="5"/>
      <c r="M24" s="5"/>
      <c r="N24" s="5"/>
      <c r="O24" s="5"/>
    </row>
    <row r="25" spans="1:15" ht="29.25" customHeight="1" x14ac:dyDescent="0.2">
      <c r="A25" s="5"/>
      <c r="B25" s="46" t="s">
        <v>1</v>
      </c>
      <c r="C25" s="47"/>
      <c r="D25" s="16">
        <f>SUM(D6:D23)</f>
        <v>115600</v>
      </c>
      <c r="E25" s="7"/>
      <c r="F25" s="8"/>
      <c r="G25" s="5"/>
      <c r="H25" s="5"/>
      <c r="I25" s="5"/>
      <c r="J25" s="5"/>
      <c r="K25" s="5"/>
      <c r="L25" s="5"/>
      <c r="M25" s="5"/>
      <c r="N25" s="5"/>
      <c r="O25" s="5"/>
    </row>
  </sheetData>
  <mergeCells count="2">
    <mergeCell ref="B3:D3"/>
    <mergeCell ref="B25:C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7" orientation="portrait" r:id="rId1"/>
  <rowBreaks count="1" manualBreakCount="1">
    <brk id="27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6DB3-AC53-4C27-88AD-C6EBB84249FD}">
  <sheetPr>
    <pageSetUpPr fitToPage="1"/>
  </sheetPr>
  <dimension ref="A1:O12"/>
  <sheetViews>
    <sheetView topLeftCell="A2" workbookViewId="0">
      <selection activeCell="F12" sqref="F12"/>
    </sheetView>
  </sheetViews>
  <sheetFormatPr baseColWidth="10" defaultColWidth="14.42578125" defaultRowHeight="15" customHeight="1" x14ac:dyDescent="0.2"/>
  <cols>
    <col min="1" max="1" width="6.140625" customWidth="1"/>
    <col min="2" max="2" width="65.7109375" customWidth="1"/>
    <col min="3" max="4" width="17.5703125" customWidth="1"/>
    <col min="5" max="5" width="6.140625" customWidth="1"/>
    <col min="6" max="6" width="19.85546875" customWidth="1"/>
    <col min="7" max="7" width="21.85546875" customWidth="1"/>
    <col min="8" max="8" width="11.5703125" customWidth="1"/>
    <col min="9" max="15" width="10.85546875" customWidth="1"/>
  </cols>
  <sheetData>
    <row r="1" spans="1:15" ht="102" customHeight="1" x14ac:dyDescent="0.3">
      <c r="A1" s="1"/>
      <c r="B1" s="2"/>
      <c r="C1" s="2"/>
      <c r="F1" s="3"/>
      <c r="G1" s="3"/>
      <c r="H1" s="3"/>
      <c r="I1" s="3"/>
      <c r="L1" s="3"/>
      <c r="M1" s="3"/>
      <c r="N1" s="3"/>
      <c r="O1" s="3"/>
    </row>
    <row r="2" spans="1:15" ht="34.5" customHeight="1" x14ac:dyDescent="0.2">
      <c r="A2" s="31"/>
      <c r="E2" s="12" t="s">
        <v>93</v>
      </c>
      <c r="F2" s="4"/>
      <c r="G2" s="3"/>
      <c r="H2" s="3"/>
      <c r="I2" s="3"/>
      <c r="J2" s="3"/>
      <c r="K2" s="3"/>
      <c r="L2" s="3"/>
      <c r="M2" s="3"/>
      <c r="N2" s="3"/>
      <c r="O2" s="3"/>
    </row>
    <row r="3" spans="1:15" ht="30" customHeight="1" x14ac:dyDescent="0.2">
      <c r="A3" s="3"/>
      <c r="B3" s="45" t="s">
        <v>0</v>
      </c>
      <c r="C3" s="45"/>
      <c r="D3" s="45"/>
      <c r="E3" s="9"/>
      <c r="G3" s="3"/>
      <c r="H3" s="3"/>
      <c r="I3" s="3"/>
      <c r="J3" s="3"/>
      <c r="K3" s="3"/>
      <c r="L3" s="3"/>
      <c r="M3" s="3"/>
      <c r="N3" s="3"/>
      <c r="O3" s="3"/>
    </row>
    <row r="4" spans="1:15" ht="9" customHeight="1" x14ac:dyDescent="0.2">
      <c r="A4" s="5"/>
      <c r="B4" s="6"/>
      <c r="C4" s="6"/>
      <c r="D4" s="6"/>
      <c r="E4" s="7"/>
      <c r="F4" s="8"/>
      <c r="G4" s="5"/>
      <c r="H4" s="5"/>
      <c r="I4" s="5"/>
      <c r="J4" s="5"/>
      <c r="K4" s="5"/>
      <c r="L4" s="5"/>
      <c r="M4" s="5"/>
      <c r="N4" s="5"/>
      <c r="O4" s="5"/>
    </row>
    <row r="5" spans="1:15" ht="41.25" customHeight="1" x14ac:dyDescent="0.2">
      <c r="A5" s="5"/>
      <c r="B5" s="15" t="s">
        <v>74</v>
      </c>
      <c r="C5" s="15" t="s">
        <v>9</v>
      </c>
      <c r="D5" s="15" t="s">
        <v>8</v>
      </c>
      <c r="E5" s="7"/>
      <c r="F5" s="8"/>
      <c r="G5" s="5"/>
      <c r="H5" s="5"/>
      <c r="I5" s="5"/>
      <c r="J5" s="5"/>
      <c r="K5" s="5"/>
      <c r="L5" s="5"/>
      <c r="M5" s="5"/>
      <c r="N5" s="5"/>
      <c r="O5" s="5"/>
    </row>
    <row r="6" spans="1:15" ht="21" customHeight="1" x14ac:dyDescent="0.2">
      <c r="A6" s="5"/>
      <c r="B6" s="13" t="s">
        <v>18</v>
      </c>
      <c r="C6" s="32">
        <f>D6/$D$12</f>
        <v>0.10560553633217994</v>
      </c>
      <c r="D6" s="14">
        <v>12208</v>
      </c>
      <c r="E6" s="5"/>
      <c r="F6" s="8"/>
      <c r="G6" s="5"/>
      <c r="H6" s="5"/>
      <c r="I6" s="5"/>
      <c r="J6" s="5"/>
      <c r="K6" s="5"/>
      <c r="L6" s="5"/>
      <c r="M6" s="5"/>
      <c r="N6" s="5"/>
      <c r="O6" s="5"/>
    </row>
    <row r="7" spans="1:15" ht="21" customHeight="1" x14ac:dyDescent="0.2">
      <c r="A7" s="5"/>
      <c r="B7" s="10" t="s">
        <v>19</v>
      </c>
      <c r="C7" s="33">
        <f>D7/$D$12</f>
        <v>8.5519031141868512E-2</v>
      </c>
      <c r="D7" s="11">
        <v>9886</v>
      </c>
      <c r="E7" s="5"/>
      <c r="F7" s="8"/>
      <c r="G7" s="5"/>
      <c r="H7" s="5"/>
      <c r="I7" s="5"/>
      <c r="J7" s="5"/>
      <c r="K7" s="5"/>
      <c r="L7" s="5"/>
      <c r="M7" s="5"/>
      <c r="N7" s="5"/>
      <c r="O7" s="5"/>
    </row>
    <row r="8" spans="1:15" ht="21" customHeight="1" x14ac:dyDescent="0.2">
      <c r="A8" s="5"/>
      <c r="B8" s="13" t="s">
        <v>20</v>
      </c>
      <c r="C8" s="32">
        <f>D8/$D$12</f>
        <v>0.6603979238754325</v>
      </c>
      <c r="D8" s="14">
        <v>76342</v>
      </c>
      <c r="E8" s="5"/>
      <c r="F8" s="8"/>
      <c r="G8" s="5"/>
      <c r="H8" s="5"/>
      <c r="I8" s="5"/>
      <c r="J8" s="5"/>
      <c r="K8" s="5"/>
      <c r="L8" s="5"/>
      <c r="M8" s="5"/>
      <c r="N8" s="5"/>
      <c r="O8" s="5"/>
    </row>
    <row r="9" spans="1:15" ht="21" customHeight="1" x14ac:dyDescent="0.2">
      <c r="A9" s="5"/>
      <c r="B9" s="10" t="s">
        <v>72</v>
      </c>
      <c r="C9" s="33">
        <f>D9/$D$12</f>
        <v>2.7794117647058823E-2</v>
      </c>
      <c r="D9" s="11">
        <v>3213</v>
      </c>
      <c r="E9" s="5"/>
      <c r="F9" s="8"/>
      <c r="G9" s="5"/>
      <c r="H9" s="5"/>
      <c r="I9" s="5"/>
      <c r="J9" s="5"/>
      <c r="K9" s="5"/>
      <c r="L9" s="5"/>
      <c r="M9" s="5"/>
      <c r="N9" s="5"/>
      <c r="O9" s="5"/>
    </row>
    <row r="10" spans="1:15" ht="21" customHeight="1" x14ac:dyDescent="0.2">
      <c r="A10" s="5"/>
      <c r="B10" s="13" t="s">
        <v>73</v>
      </c>
      <c r="C10" s="32">
        <f>D10/$D$12</f>
        <v>0.12068339100346021</v>
      </c>
      <c r="D10" s="14">
        <v>13951</v>
      </c>
      <c r="E10" s="5"/>
      <c r="F10" s="8"/>
      <c r="G10" s="5"/>
      <c r="H10" s="5"/>
      <c r="I10" s="5"/>
      <c r="J10" s="5"/>
      <c r="K10" s="5"/>
      <c r="L10" s="5"/>
      <c r="M10" s="5"/>
      <c r="N10" s="5"/>
      <c r="O10" s="5"/>
    </row>
    <row r="11" spans="1:15" ht="3" customHeight="1" x14ac:dyDescent="0.2">
      <c r="A11" s="5"/>
      <c r="B11" s="6"/>
      <c r="C11" s="6"/>
      <c r="D11" s="6"/>
      <c r="E11" s="7"/>
      <c r="F11" s="8"/>
      <c r="G11" s="5"/>
      <c r="H11" s="5"/>
      <c r="I11" s="5"/>
      <c r="J11" s="5"/>
      <c r="K11" s="5"/>
      <c r="L11" s="5"/>
      <c r="M11" s="5"/>
      <c r="N11" s="5"/>
      <c r="O11" s="5"/>
    </row>
    <row r="12" spans="1:15" ht="29.25" customHeight="1" x14ac:dyDescent="0.2">
      <c r="A12" s="5"/>
      <c r="B12" s="46" t="s">
        <v>1</v>
      </c>
      <c r="C12" s="47"/>
      <c r="D12" s="16">
        <f>SUM(D6:D10)</f>
        <v>115600</v>
      </c>
      <c r="E12" s="7"/>
      <c r="F12" s="8"/>
      <c r="G12" s="5"/>
      <c r="H12" s="5"/>
      <c r="I12" s="5"/>
      <c r="J12" s="5"/>
      <c r="K12" s="5"/>
      <c r="L12" s="5"/>
      <c r="M12" s="5"/>
      <c r="N12" s="5"/>
      <c r="O12" s="5"/>
    </row>
  </sheetData>
  <mergeCells count="2">
    <mergeCell ref="B3:D3"/>
    <mergeCell ref="B12:C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3060-02CA-47DA-BC66-055253466BC1}">
  <dimension ref="A1:O25"/>
  <sheetViews>
    <sheetView workbookViewId="0">
      <selection activeCell="G8" sqref="G8"/>
    </sheetView>
  </sheetViews>
  <sheetFormatPr baseColWidth="10" defaultColWidth="14.42578125" defaultRowHeight="15" customHeight="1" x14ac:dyDescent="0.2"/>
  <cols>
    <col min="1" max="1" width="6.140625" customWidth="1"/>
    <col min="2" max="2" width="65.7109375" customWidth="1"/>
    <col min="3" max="4" width="17.5703125" customWidth="1"/>
    <col min="5" max="5" width="6.140625" customWidth="1"/>
    <col min="6" max="6" width="19.85546875" customWidth="1"/>
    <col min="7" max="7" width="21.85546875" customWidth="1"/>
    <col min="8" max="8" width="11.5703125" customWidth="1"/>
    <col min="9" max="15" width="10.85546875" customWidth="1"/>
  </cols>
  <sheetData>
    <row r="1" spans="1:15" ht="102" customHeight="1" x14ac:dyDescent="0.3">
      <c r="A1" s="1"/>
      <c r="B1" s="2"/>
      <c r="C1" s="2"/>
      <c r="F1" s="3"/>
      <c r="G1" s="3"/>
      <c r="H1" s="3"/>
      <c r="I1" s="3"/>
      <c r="L1" s="3"/>
      <c r="M1" s="3"/>
      <c r="N1" s="3"/>
      <c r="O1" s="3"/>
    </row>
    <row r="2" spans="1:15" ht="34.5" customHeight="1" x14ac:dyDescent="0.2">
      <c r="A2" s="31"/>
      <c r="E2" s="12" t="s">
        <v>93</v>
      </c>
      <c r="F2" s="4"/>
      <c r="G2" s="3"/>
      <c r="H2" s="3"/>
      <c r="I2" s="3"/>
      <c r="J2" s="3"/>
      <c r="K2" s="3"/>
      <c r="L2" s="3"/>
      <c r="M2" s="3"/>
      <c r="N2" s="3"/>
      <c r="O2" s="3"/>
    </row>
    <row r="3" spans="1:15" ht="30" customHeight="1" x14ac:dyDescent="0.2">
      <c r="A3" s="3"/>
      <c r="B3" s="45" t="s">
        <v>0</v>
      </c>
      <c r="C3" s="45"/>
      <c r="D3" s="45"/>
      <c r="E3" s="9"/>
      <c r="G3" s="3"/>
      <c r="H3" s="3"/>
      <c r="I3" s="3"/>
      <c r="J3" s="3"/>
      <c r="K3" s="3"/>
      <c r="L3" s="3"/>
      <c r="M3" s="3"/>
      <c r="N3" s="3"/>
      <c r="O3" s="3"/>
    </row>
    <row r="4" spans="1:15" ht="9" customHeight="1" x14ac:dyDescent="0.2">
      <c r="A4" s="5"/>
      <c r="B4" s="6"/>
      <c r="C4" s="6"/>
      <c r="D4" s="6"/>
      <c r="E4" s="7"/>
      <c r="F4" s="8"/>
      <c r="G4" s="5"/>
      <c r="H4" s="5"/>
      <c r="I4" s="5"/>
      <c r="J4" s="5"/>
      <c r="K4" s="5"/>
      <c r="L4" s="5"/>
      <c r="M4" s="5"/>
      <c r="N4" s="5"/>
      <c r="O4" s="5"/>
    </row>
    <row r="5" spans="1:15" ht="41.25" customHeight="1" x14ac:dyDescent="0.2">
      <c r="A5" s="5"/>
      <c r="B5" s="15" t="s">
        <v>75</v>
      </c>
      <c r="C5" s="15" t="s">
        <v>9</v>
      </c>
      <c r="D5" s="15" t="s">
        <v>8</v>
      </c>
      <c r="E5" s="7"/>
      <c r="F5" s="8"/>
      <c r="G5" s="5"/>
      <c r="H5" s="5"/>
      <c r="I5" s="5"/>
      <c r="J5" s="5"/>
      <c r="K5" s="5"/>
      <c r="L5" s="5"/>
      <c r="M5" s="5"/>
      <c r="N5" s="5"/>
      <c r="O5" s="5"/>
    </row>
    <row r="6" spans="1:15" ht="21" customHeight="1" x14ac:dyDescent="0.2">
      <c r="A6" s="5"/>
      <c r="B6" s="13" t="s">
        <v>30</v>
      </c>
      <c r="C6" s="32">
        <f t="shared" ref="C6:C23" si="0">D6/$D$25</f>
        <v>7.240484429065744E-3</v>
      </c>
      <c r="D6" s="14">
        <v>837</v>
      </c>
      <c r="E6" s="5"/>
      <c r="F6" s="8"/>
      <c r="G6" s="5"/>
      <c r="H6" s="5"/>
      <c r="I6" s="5"/>
      <c r="J6" s="5"/>
      <c r="K6" s="5"/>
      <c r="L6" s="5"/>
      <c r="M6" s="5"/>
      <c r="N6" s="5"/>
      <c r="O6" s="5"/>
    </row>
    <row r="7" spans="1:15" ht="21" customHeight="1" x14ac:dyDescent="0.2">
      <c r="A7" s="5"/>
      <c r="B7" s="10" t="s">
        <v>28</v>
      </c>
      <c r="C7" s="33">
        <f t="shared" si="0"/>
        <v>3.1366782006920418E-2</v>
      </c>
      <c r="D7" s="11">
        <v>3626</v>
      </c>
      <c r="E7" s="5"/>
      <c r="F7" s="8"/>
      <c r="G7" s="5"/>
      <c r="H7" s="5"/>
      <c r="I7" s="5"/>
      <c r="J7" s="5"/>
      <c r="K7" s="5"/>
      <c r="L7" s="5"/>
      <c r="M7" s="5"/>
      <c r="N7" s="5"/>
      <c r="O7" s="5"/>
    </row>
    <row r="8" spans="1:15" ht="21" customHeight="1" x14ac:dyDescent="0.2">
      <c r="A8" s="5"/>
      <c r="B8" s="13" t="s">
        <v>25</v>
      </c>
      <c r="C8" s="32">
        <f t="shared" si="0"/>
        <v>3.0346020761245675E-2</v>
      </c>
      <c r="D8" s="14">
        <v>3508</v>
      </c>
      <c r="E8" s="5"/>
      <c r="F8" s="8"/>
      <c r="G8" s="5"/>
      <c r="H8" s="5"/>
      <c r="I8" s="5"/>
      <c r="J8" s="5"/>
      <c r="K8" s="5"/>
      <c r="L8" s="5"/>
      <c r="M8" s="5"/>
      <c r="N8" s="5"/>
      <c r="O8" s="5"/>
    </row>
    <row r="9" spans="1:15" ht="21" customHeight="1" x14ac:dyDescent="0.2">
      <c r="A9" s="5"/>
      <c r="B9" s="10" t="s">
        <v>31</v>
      </c>
      <c r="C9" s="33">
        <f t="shared" si="0"/>
        <v>5.7179930795847747E-3</v>
      </c>
      <c r="D9" s="11">
        <v>661</v>
      </c>
      <c r="E9" s="5"/>
      <c r="F9" s="8"/>
      <c r="G9" s="5"/>
      <c r="H9" s="5"/>
      <c r="I9" s="5"/>
      <c r="J9" s="5"/>
      <c r="K9" s="5"/>
      <c r="L9" s="5"/>
      <c r="M9" s="5"/>
      <c r="N9" s="5"/>
      <c r="O9" s="5"/>
    </row>
    <row r="10" spans="1:15" ht="21" customHeight="1" x14ac:dyDescent="0.2">
      <c r="A10" s="5"/>
      <c r="B10" s="13" t="s">
        <v>22</v>
      </c>
      <c r="C10" s="32">
        <f t="shared" si="0"/>
        <v>3.6955017301038062E-2</v>
      </c>
      <c r="D10" s="14">
        <v>4272</v>
      </c>
      <c r="E10" s="5"/>
      <c r="F10" s="8"/>
      <c r="G10" s="5"/>
      <c r="H10" s="5"/>
      <c r="I10" s="5"/>
      <c r="J10" s="5"/>
      <c r="K10" s="5"/>
      <c r="L10" s="5"/>
      <c r="M10" s="5"/>
      <c r="N10" s="5"/>
      <c r="O10" s="5"/>
    </row>
    <row r="11" spans="1:15" ht="21" customHeight="1" x14ac:dyDescent="0.2">
      <c r="A11" s="5"/>
      <c r="B11" s="10" t="s">
        <v>24</v>
      </c>
      <c r="C11" s="33">
        <f t="shared" si="0"/>
        <v>4.6903114186851211E-2</v>
      </c>
      <c r="D11" s="11">
        <v>5422</v>
      </c>
      <c r="E11" s="5"/>
      <c r="F11" s="8"/>
      <c r="G11" s="5"/>
      <c r="H11" s="5"/>
      <c r="I11" s="5"/>
      <c r="J11" s="5"/>
      <c r="K11" s="5"/>
      <c r="L11" s="5"/>
      <c r="M11" s="5"/>
      <c r="N11" s="5"/>
      <c r="O11" s="5"/>
    </row>
    <row r="12" spans="1:15" ht="21" customHeight="1" x14ac:dyDescent="0.2">
      <c r="A12" s="5"/>
      <c r="B12" s="13" t="s">
        <v>29</v>
      </c>
      <c r="C12" s="32">
        <f t="shared" si="0"/>
        <v>2.2629757785467129E-2</v>
      </c>
      <c r="D12" s="14">
        <v>2616</v>
      </c>
      <c r="E12" s="5"/>
      <c r="F12" s="8"/>
      <c r="G12" s="5"/>
      <c r="H12" s="5"/>
      <c r="I12" s="5"/>
      <c r="J12" s="5"/>
      <c r="K12" s="5"/>
      <c r="L12" s="5"/>
      <c r="M12" s="5"/>
      <c r="N12" s="5"/>
      <c r="O12" s="5"/>
    </row>
    <row r="13" spans="1:15" ht="21" customHeight="1" x14ac:dyDescent="0.2">
      <c r="A13" s="5"/>
      <c r="B13" s="10" t="s">
        <v>32</v>
      </c>
      <c r="C13" s="33">
        <f t="shared" si="0"/>
        <v>5.3633217993079583E-3</v>
      </c>
      <c r="D13" s="11">
        <v>620</v>
      </c>
      <c r="E13" s="5"/>
      <c r="F13" s="8"/>
      <c r="G13" s="5"/>
      <c r="H13" s="5"/>
      <c r="I13" s="5"/>
      <c r="J13" s="5"/>
      <c r="K13" s="5"/>
      <c r="L13" s="5"/>
      <c r="M13" s="5"/>
      <c r="N13" s="5"/>
      <c r="O13" s="5"/>
    </row>
    <row r="14" spans="1:15" ht="21" customHeight="1" x14ac:dyDescent="0.2">
      <c r="A14" s="5"/>
      <c r="B14" s="13" t="s">
        <v>36</v>
      </c>
      <c r="C14" s="32">
        <f t="shared" si="0"/>
        <v>5.3096885813148788E-2</v>
      </c>
      <c r="D14" s="14">
        <v>6138</v>
      </c>
      <c r="E14" s="5"/>
      <c r="F14" s="8"/>
      <c r="G14" s="5"/>
      <c r="H14" s="5"/>
      <c r="I14" s="5"/>
      <c r="J14" s="5"/>
      <c r="K14" s="5"/>
      <c r="L14" s="5"/>
      <c r="M14" s="5"/>
      <c r="N14" s="5"/>
      <c r="O14" s="5"/>
    </row>
    <row r="15" spans="1:15" ht="21" customHeight="1" x14ac:dyDescent="0.2">
      <c r="A15" s="5"/>
      <c r="B15" s="10" t="s">
        <v>35</v>
      </c>
      <c r="C15" s="33">
        <f t="shared" si="0"/>
        <v>2.4048442906574393E-3</v>
      </c>
      <c r="D15" s="11">
        <v>278</v>
      </c>
      <c r="E15" s="5"/>
      <c r="F15" s="8"/>
      <c r="G15" s="5"/>
      <c r="H15" s="5"/>
      <c r="I15" s="5"/>
      <c r="J15" s="5"/>
      <c r="K15" s="5"/>
      <c r="L15" s="5"/>
      <c r="M15" s="5"/>
      <c r="N15" s="5"/>
      <c r="O15" s="5"/>
    </row>
    <row r="16" spans="1:15" ht="21" customHeight="1" x14ac:dyDescent="0.2">
      <c r="A16" s="5"/>
      <c r="B16" s="13" t="s">
        <v>76</v>
      </c>
      <c r="C16" s="32">
        <f t="shared" si="0"/>
        <v>5.8044982698961939E-3</v>
      </c>
      <c r="D16" s="14">
        <v>671</v>
      </c>
      <c r="E16" s="5"/>
      <c r="F16" s="8"/>
      <c r="G16" s="5"/>
      <c r="H16" s="5"/>
      <c r="I16" s="5"/>
      <c r="J16" s="5"/>
      <c r="K16" s="5"/>
      <c r="L16" s="5"/>
      <c r="M16" s="5"/>
      <c r="N16" s="5"/>
      <c r="O16" s="5"/>
    </row>
    <row r="17" spans="1:15" ht="21" customHeight="1" x14ac:dyDescent="0.2">
      <c r="A17" s="5"/>
      <c r="B17" s="10" t="s">
        <v>21</v>
      </c>
      <c r="C17" s="33">
        <f t="shared" si="0"/>
        <v>0.58461937716262979</v>
      </c>
      <c r="D17" s="11">
        <v>67582</v>
      </c>
      <c r="E17" s="5"/>
      <c r="F17" s="8"/>
      <c r="G17" s="5"/>
      <c r="H17" s="5"/>
      <c r="I17" s="5"/>
      <c r="J17" s="5"/>
      <c r="K17" s="5"/>
      <c r="L17" s="5"/>
      <c r="M17" s="5"/>
      <c r="N17" s="5"/>
      <c r="O17" s="5"/>
    </row>
    <row r="18" spans="1:15" ht="21" customHeight="1" x14ac:dyDescent="0.2">
      <c r="A18" s="5"/>
      <c r="B18" s="13" t="s">
        <v>27</v>
      </c>
      <c r="C18" s="32">
        <f t="shared" si="0"/>
        <v>1.2318339100346021E-2</v>
      </c>
      <c r="D18" s="14">
        <v>1424</v>
      </c>
      <c r="E18" s="5"/>
      <c r="F18" s="8"/>
      <c r="G18" s="5"/>
      <c r="H18" s="5"/>
      <c r="I18" s="5"/>
      <c r="J18" s="5"/>
      <c r="K18" s="5"/>
      <c r="L18" s="5"/>
      <c r="M18" s="5"/>
      <c r="N18" s="5"/>
      <c r="O18" s="5"/>
    </row>
    <row r="19" spans="1:15" ht="21" customHeight="1" x14ac:dyDescent="0.2">
      <c r="A19" s="5"/>
      <c r="B19" s="10" t="s">
        <v>23</v>
      </c>
      <c r="C19" s="33">
        <f t="shared" si="0"/>
        <v>9.4792387543252601E-2</v>
      </c>
      <c r="D19" s="11">
        <v>10958</v>
      </c>
      <c r="E19" s="5"/>
      <c r="F19" s="8"/>
      <c r="G19" s="5"/>
      <c r="H19" s="5"/>
      <c r="I19" s="5"/>
      <c r="J19" s="5"/>
      <c r="K19" s="5"/>
      <c r="L19" s="5"/>
      <c r="M19" s="5"/>
      <c r="N19" s="5"/>
      <c r="O19" s="5"/>
    </row>
    <row r="20" spans="1:15" ht="21" customHeight="1" x14ac:dyDescent="0.2">
      <c r="A20" s="5"/>
      <c r="B20" s="13" t="s">
        <v>34</v>
      </c>
      <c r="C20" s="32">
        <f t="shared" si="0"/>
        <v>2.9671280276816611E-3</v>
      </c>
      <c r="D20" s="14">
        <v>343</v>
      </c>
      <c r="E20" s="5"/>
      <c r="F20" s="8"/>
      <c r="G20" s="5"/>
      <c r="H20" s="5"/>
      <c r="I20" s="5"/>
      <c r="J20" s="5"/>
      <c r="K20" s="5"/>
      <c r="L20" s="5"/>
      <c r="M20" s="5"/>
      <c r="N20" s="5"/>
      <c r="O20" s="5"/>
    </row>
    <row r="21" spans="1:15" ht="21" customHeight="1" x14ac:dyDescent="0.2">
      <c r="A21" s="5"/>
      <c r="B21" s="10" t="s">
        <v>80</v>
      </c>
      <c r="C21" s="33">
        <f t="shared" si="0"/>
        <v>3.7673010380622839E-2</v>
      </c>
      <c r="D21" s="11">
        <v>4355</v>
      </c>
      <c r="E21" s="5"/>
      <c r="F21" s="8"/>
      <c r="G21" s="5"/>
      <c r="H21" s="5"/>
      <c r="I21" s="5"/>
      <c r="J21" s="5"/>
      <c r="K21" s="5"/>
      <c r="L21" s="5"/>
      <c r="M21" s="5"/>
      <c r="N21" s="5"/>
      <c r="O21" s="5"/>
    </row>
    <row r="22" spans="1:15" ht="21" customHeight="1" x14ac:dyDescent="0.2">
      <c r="A22" s="5"/>
      <c r="B22" s="13" t="s">
        <v>26</v>
      </c>
      <c r="C22" s="32">
        <f t="shared" si="0"/>
        <v>1.7759515570934255E-2</v>
      </c>
      <c r="D22" s="14">
        <v>2053</v>
      </c>
      <c r="E22" s="5"/>
      <c r="F22" s="8"/>
      <c r="G22" s="5"/>
      <c r="H22" s="5"/>
      <c r="I22" s="5"/>
      <c r="J22" s="5"/>
      <c r="K22" s="5"/>
      <c r="L22" s="5"/>
      <c r="M22" s="5"/>
      <c r="N22" s="5"/>
      <c r="O22" s="5"/>
    </row>
    <row r="23" spans="1:15" ht="21" customHeight="1" x14ac:dyDescent="0.2">
      <c r="A23" s="5"/>
      <c r="B23" s="10" t="s">
        <v>33</v>
      </c>
      <c r="C23" s="33">
        <f t="shared" si="0"/>
        <v>2.0415224913494811E-3</v>
      </c>
      <c r="D23" s="11">
        <v>236</v>
      </c>
      <c r="E23" s="5"/>
      <c r="F23" s="8"/>
      <c r="G23" s="5"/>
      <c r="H23" s="5"/>
      <c r="I23" s="5"/>
      <c r="J23" s="5"/>
      <c r="K23" s="5"/>
      <c r="L23" s="5"/>
      <c r="M23" s="5"/>
      <c r="N23" s="5"/>
      <c r="O23" s="5"/>
    </row>
    <row r="24" spans="1:15" ht="3" customHeight="1" x14ac:dyDescent="0.2">
      <c r="A24" s="5"/>
      <c r="B24" s="6"/>
      <c r="C24" s="6"/>
      <c r="D24" s="6"/>
      <c r="E24" s="7"/>
      <c r="F24" s="8"/>
      <c r="G24" s="5"/>
      <c r="H24" s="5"/>
      <c r="I24" s="5"/>
      <c r="J24" s="5"/>
      <c r="K24" s="5"/>
      <c r="L24" s="5"/>
      <c r="M24" s="5"/>
      <c r="N24" s="5"/>
      <c r="O24" s="5"/>
    </row>
    <row r="25" spans="1:15" ht="29.25" customHeight="1" x14ac:dyDescent="0.2">
      <c r="A25" s="5"/>
      <c r="B25" s="46" t="s">
        <v>1</v>
      </c>
      <c r="C25" s="47"/>
      <c r="D25" s="16">
        <f>SUM(D6:D23)</f>
        <v>115600</v>
      </c>
      <c r="E25" s="7"/>
      <c r="F25" s="8"/>
      <c r="G25" s="5"/>
      <c r="H25" s="5"/>
      <c r="I25" s="5"/>
      <c r="J25" s="5"/>
      <c r="K25" s="5"/>
      <c r="L25" s="5"/>
      <c r="M25" s="5"/>
      <c r="N25" s="5"/>
      <c r="O25" s="5"/>
    </row>
  </sheetData>
  <mergeCells count="2">
    <mergeCell ref="B3:D3"/>
    <mergeCell ref="B25:C25"/>
  </mergeCells>
  <conditionalFormatting sqref="G63">
    <cfRule type="colorScale" priority="1">
      <colorScale>
        <cfvo type="min"/>
        <cfvo type="max"/>
        <color rgb="FFF8696B"/>
        <color rgb="FFFCFCFF"/>
      </colorScale>
    </cfRule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fitToHeight="5" orientation="portrait" r:id="rId1"/>
  <rowBreaks count="1" manualBreakCount="1">
    <brk id="2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IPIFP X Sección</vt:lpstr>
      <vt:lpstr>IPIFP X ENTIDAD</vt:lpstr>
      <vt:lpstr>IPIFP X Entidad-Sección</vt:lpstr>
      <vt:lpstr>IPIFP X Institución</vt:lpstr>
      <vt:lpstr>IPIFP X Tipo</vt:lpstr>
      <vt:lpstr>IPIFP X USO</vt:lpstr>
      <vt:lpstr>'IPIFP X Institución'!Área_de_impresión</vt:lpstr>
      <vt:lpstr>'IPIFP X USO'!Área_de_impresión</vt:lpstr>
      <vt:lpstr>'IPIFP X Entidad-Sección'!Títulos_a_imprimir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Hernandez M.</dc:creator>
  <cp:lastModifiedBy>Damian Zavdiel Vera Chavez</cp:lastModifiedBy>
  <cp:lastPrinted>2026-01-16T00:23:25Z</cp:lastPrinted>
  <dcterms:created xsi:type="dcterms:W3CDTF">2018-06-04T16:59:44Z</dcterms:created>
  <dcterms:modified xsi:type="dcterms:W3CDTF">2026-01-16T00:23:34Z</dcterms:modified>
</cp:coreProperties>
</file>